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5480" windowHeight="8196" activeTab="1"/>
  </bookViews>
  <sheets>
    <sheet name="ГРАФИК" sheetId="2" r:id="rId1"/>
    <sheet name="ПЛАН" sheetId="3" r:id="rId2"/>
    <sheet name="Комплексные экзамены" sheetId="7" r:id="rId3"/>
    <sheet name="Компетенции" sheetId="8" r:id="rId4"/>
    <sheet name="ПЕРЕЧЕНЬ" sheetId="4" r:id="rId5"/>
    <sheet name="ПОЯСНЕНИЕ" sheetId="5" r:id="rId6"/>
    <sheet name="Лист1" sheetId="9" r:id="rId7"/>
  </sheets>
  <calcPr calcId="145621" refMode="R1C1"/>
</workbook>
</file>

<file path=xl/calcChain.xml><?xml version="1.0" encoding="utf-8"?>
<calcChain xmlns="http://schemas.openxmlformats.org/spreadsheetml/2006/main">
  <c r="AX39" i="2" l="1"/>
  <c r="AX40" i="2"/>
  <c r="AX41" i="2"/>
  <c r="AX38" i="2"/>
  <c r="T37" i="3"/>
  <c r="R37" i="3"/>
  <c r="R36" i="3"/>
  <c r="S37" i="3"/>
  <c r="G37" i="3"/>
  <c r="G36" i="3"/>
  <c r="G20" i="3"/>
  <c r="G7" i="3"/>
  <c r="G66" i="3"/>
  <c r="H37" i="3"/>
  <c r="I37" i="3"/>
  <c r="J37" i="3"/>
  <c r="K37" i="3"/>
  <c r="K36" i="3"/>
  <c r="K20" i="3"/>
  <c r="K7" i="3"/>
  <c r="K66" i="3"/>
  <c r="L37" i="3"/>
  <c r="N39" i="2"/>
  <c r="N40" i="2"/>
  <c r="N41" i="2"/>
  <c r="N38" i="2"/>
  <c r="N42" i="2"/>
  <c r="J39" i="2"/>
  <c r="J40" i="2"/>
  <c r="F40" i="2"/>
  <c r="J41" i="2"/>
  <c r="F41" i="2"/>
  <c r="J38" i="2"/>
  <c r="J42" i="2"/>
  <c r="M37" i="3"/>
  <c r="N37" i="3"/>
  <c r="O37" i="3"/>
  <c r="P37" i="3"/>
  <c r="P36" i="3"/>
  <c r="P20" i="3"/>
  <c r="Q37" i="3"/>
  <c r="U37" i="3"/>
  <c r="V37" i="3"/>
  <c r="W37" i="3"/>
  <c r="J46" i="3"/>
  <c r="H46" i="3"/>
  <c r="D41" i="2"/>
  <c r="P43" i="3"/>
  <c r="Q43" i="3"/>
  <c r="R43" i="3"/>
  <c r="S43" i="3"/>
  <c r="T43" i="3"/>
  <c r="T36" i="3"/>
  <c r="T20" i="3"/>
  <c r="U43" i="3"/>
  <c r="V43" i="3"/>
  <c r="V36" i="3"/>
  <c r="W43" i="3"/>
  <c r="P50" i="3"/>
  <c r="Q50" i="3"/>
  <c r="R50" i="3"/>
  <c r="S50" i="3"/>
  <c r="S36" i="3"/>
  <c r="T50" i="3"/>
  <c r="U50" i="3"/>
  <c r="V50" i="3"/>
  <c r="W50" i="3"/>
  <c r="P56" i="3"/>
  <c r="Q56" i="3"/>
  <c r="R56" i="3"/>
  <c r="S56" i="3"/>
  <c r="T56" i="3"/>
  <c r="U56" i="3"/>
  <c r="V56" i="3"/>
  <c r="W56" i="3"/>
  <c r="P61" i="3"/>
  <c r="Q61" i="3"/>
  <c r="R61" i="3"/>
  <c r="S61" i="3"/>
  <c r="T61" i="3"/>
  <c r="U61" i="3"/>
  <c r="V61" i="3"/>
  <c r="W61" i="3"/>
  <c r="J57" i="3"/>
  <c r="H57" i="3"/>
  <c r="H56" i="3"/>
  <c r="J62" i="3"/>
  <c r="H62" i="3"/>
  <c r="H61" i="3"/>
  <c r="J52" i="3"/>
  <c r="H52" i="3"/>
  <c r="J51" i="3"/>
  <c r="H51" i="3"/>
  <c r="H50" i="3"/>
  <c r="J45" i="3"/>
  <c r="H45" i="3"/>
  <c r="J44" i="3"/>
  <c r="H44" i="3"/>
  <c r="H43" i="3"/>
  <c r="H36" i="3"/>
  <c r="J23" i="3"/>
  <c r="H23" i="3"/>
  <c r="J24" i="3"/>
  <c r="H24" i="3"/>
  <c r="J25" i="3"/>
  <c r="H25" i="3"/>
  <c r="J26" i="3"/>
  <c r="H26" i="3"/>
  <c r="J27" i="3"/>
  <c r="H27" i="3"/>
  <c r="J28" i="3"/>
  <c r="H28" i="3"/>
  <c r="J29" i="3"/>
  <c r="H29" i="3"/>
  <c r="J30" i="3"/>
  <c r="H30" i="3"/>
  <c r="J31" i="3"/>
  <c r="H31" i="3"/>
  <c r="J32" i="3"/>
  <c r="H32" i="3"/>
  <c r="J33" i="3"/>
  <c r="H33" i="3"/>
  <c r="J34" i="3"/>
  <c r="H34" i="3"/>
  <c r="J35" i="3"/>
  <c r="H35" i="3"/>
  <c r="J22" i="3"/>
  <c r="H22" i="3"/>
  <c r="H21" i="3"/>
  <c r="H20" i="3"/>
  <c r="J19" i="3"/>
  <c r="H19" i="3"/>
  <c r="J18" i="3"/>
  <c r="H18" i="3"/>
  <c r="H17" i="3"/>
  <c r="J15" i="3"/>
  <c r="H15" i="3"/>
  <c r="J16" i="3"/>
  <c r="H16" i="3"/>
  <c r="J11" i="3"/>
  <c r="H11" i="3"/>
  <c r="J12" i="3"/>
  <c r="H12" i="3"/>
  <c r="J13" i="3"/>
  <c r="H13" i="3"/>
  <c r="J14" i="3"/>
  <c r="H14" i="3"/>
  <c r="F39" i="2"/>
  <c r="D39" i="2"/>
  <c r="D40" i="2"/>
  <c r="D38" i="2"/>
  <c r="D42" i="2"/>
  <c r="AX42" i="2"/>
  <c r="G9" i="3"/>
  <c r="I9" i="3"/>
  <c r="K9" i="3"/>
  <c r="L9" i="3"/>
  <c r="M9" i="3"/>
  <c r="N9" i="3"/>
  <c r="O9" i="3"/>
  <c r="P9" i="3"/>
  <c r="P7" i="3"/>
  <c r="P66" i="3"/>
  <c r="Q9" i="3"/>
  <c r="R9" i="3"/>
  <c r="S9" i="3"/>
  <c r="T9" i="3"/>
  <c r="T7" i="3"/>
  <c r="T66" i="3"/>
  <c r="U9" i="3"/>
  <c r="V9" i="3"/>
  <c r="G17" i="3"/>
  <c r="I17" i="3"/>
  <c r="K17" i="3"/>
  <c r="L17" i="3"/>
  <c r="M17" i="3"/>
  <c r="N17" i="3"/>
  <c r="O17" i="3"/>
  <c r="P17" i="3"/>
  <c r="Q17" i="3"/>
  <c r="R17" i="3"/>
  <c r="S17" i="3"/>
  <c r="T17" i="3"/>
  <c r="U17" i="3"/>
  <c r="V17" i="3"/>
  <c r="G21" i="3"/>
  <c r="I21" i="3"/>
  <c r="I20" i="3"/>
  <c r="I7" i="3"/>
  <c r="I66" i="3"/>
  <c r="K21" i="3"/>
  <c r="L21" i="3"/>
  <c r="L20" i="3"/>
  <c r="L7" i="3"/>
  <c r="L66" i="3"/>
  <c r="M21" i="3"/>
  <c r="N21" i="3"/>
  <c r="N20" i="3"/>
  <c r="N7" i="3"/>
  <c r="N66" i="3"/>
  <c r="O21" i="3"/>
  <c r="P21" i="3"/>
  <c r="Q21" i="3"/>
  <c r="R21" i="3"/>
  <c r="R20" i="3"/>
  <c r="R7" i="3"/>
  <c r="R66" i="3"/>
  <c r="S21" i="3"/>
  <c r="S20" i="3"/>
  <c r="S7" i="3"/>
  <c r="S66" i="3"/>
  <c r="T21" i="3"/>
  <c r="U21" i="3"/>
  <c r="V21" i="3"/>
  <c r="V20" i="3"/>
  <c r="V7" i="3"/>
  <c r="V66" i="3"/>
  <c r="W21" i="3"/>
  <c r="G43" i="3"/>
  <c r="I43" i="3"/>
  <c r="K43" i="3"/>
  <c r="L43" i="3"/>
  <c r="N43" i="3"/>
  <c r="O43" i="3"/>
  <c r="G50" i="3"/>
  <c r="I50" i="3"/>
  <c r="K50" i="3"/>
  <c r="L50" i="3"/>
  <c r="N50" i="3"/>
  <c r="O50" i="3"/>
  <c r="G56" i="3"/>
  <c r="I56" i="3"/>
  <c r="K56" i="3"/>
  <c r="L56" i="3"/>
  <c r="M56" i="3"/>
  <c r="N56" i="3"/>
  <c r="O56" i="3"/>
  <c r="O36" i="3"/>
  <c r="O20" i="3"/>
  <c r="O7" i="3"/>
  <c r="O66" i="3"/>
  <c r="G61" i="3"/>
  <c r="I61" i="3"/>
  <c r="I36" i="3"/>
  <c r="K61" i="3"/>
  <c r="L61" i="3"/>
  <c r="L36" i="3"/>
  <c r="M61" i="3"/>
  <c r="N61" i="3"/>
  <c r="N36" i="3"/>
  <c r="O61" i="3"/>
  <c r="W17" i="3"/>
  <c r="W9" i="3"/>
  <c r="W7" i="3"/>
  <c r="W66" i="3"/>
  <c r="J10" i="3"/>
  <c r="H10" i="3"/>
  <c r="D8" i="9"/>
  <c r="AB42" i="2"/>
  <c r="AD42" i="2"/>
  <c r="AF42" i="2"/>
  <c r="AH42" i="2"/>
  <c r="AJ42" i="2"/>
  <c r="AL42" i="2"/>
  <c r="L42" i="2"/>
  <c r="P42" i="2"/>
  <c r="R42" i="2"/>
  <c r="T42" i="2"/>
  <c r="H42" i="2"/>
  <c r="V42" i="2"/>
  <c r="Z42" i="2"/>
  <c r="X42" i="2"/>
  <c r="AT42" i="2"/>
  <c r="F38" i="2"/>
  <c r="U36" i="3"/>
  <c r="U20" i="3"/>
  <c r="U7" i="3"/>
  <c r="U66" i="3"/>
  <c r="J61" i="3"/>
  <c r="J43" i="3"/>
  <c r="W36" i="3"/>
  <c r="Q36" i="3"/>
  <c r="Q20" i="3"/>
  <c r="Q7" i="3"/>
  <c r="Q66" i="3"/>
  <c r="J21" i="3"/>
  <c r="M36" i="3"/>
  <c r="M20" i="3"/>
  <c r="M7" i="3"/>
  <c r="M66" i="3"/>
  <c r="J17" i="3"/>
  <c r="J56" i="3"/>
  <c r="W20" i="3"/>
  <c r="F42" i="2"/>
  <c r="H9" i="3"/>
  <c r="H7" i="3"/>
  <c r="H66" i="3"/>
  <c r="J9" i="3"/>
  <c r="J50" i="3"/>
  <c r="J36" i="3"/>
  <c r="J20" i="3"/>
  <c r="J7" i="3"/>
  <c r="J66" i="3"/>
</calcChain>
</file>

<file path=xl/sharedStrings.xml><?xml version="1.0" encoding="utf-8"?>
<sst xmlns="http://schemas.openxmlformats.org/spreadsheetml/2006/main" count="2184" uniqueCount="486">
  <si>
    <t>1. Календарный учебный график</t>
  </si>
  <si>
    <t>КУРСЫ</t>
  </si>
  <si>
    <t>СЕНТЯБРЬ</t>
  </si>
  <si>
    <t>ОКТЯБРЬ</t>
  </si>
  <si>
    <t>НОЯБРЬ</t>
  </si>
  <si>
    <t>ДЕКАБРЬ</t>
  </si>
  <si>
    <t>ЯНВАРЬ</t>
  </si>
  <si>
    <t>ФЕВРАЛЬ</t>
  </si>
  <si>
    <t>МАРТ</t>
  </si>
  <si>
    <t>АПРЕЛЬ</t>
  </si>
  <si>
    <t>МАЙ</t>
  </si>
  <si>
    <t>ИЮНЬ</t>
  </si>
  <si>
    <t>ИЮЛЬ</t>
  </si>
  <si>
    <t>АВГУСТ</t>
  </si>
  <si>
    <t>I</t>
  </si>
  <si>
    <t>=</t>
  </si>
  <si>
    <t>II</t>
  </si>
  <si>
    <t>O</t>
  </si>
  <si>
    <t>III</t>
  </si>
  <si>
    <t>IV</t>
  </si>
  <si>
    <t>X</t>
  </si>
  <si>
    <t>∆</t>
  </si>
  <si>
    <t>Производственная практика (преддипломная)</t>
  </si>
  <si>
    <t>Промежуточная аттестация</t>
  </si>
  <si>
    <t>Каникулы</t>
  </si>
  <si>
    <t>2. Сводные данные по бюджету времени (в неделях)</t>
  </si>
  <si>
    <t>Обучение по дисциплинам и междисциплинарным курсам</t>
  </si>
  <si>
    <t>Учебная практика</t>
  </si>
  <si>
    <t>-</t>
  </si>
  <si>
    <t>Формы промежуточной аттестации</t>
  </si>
  <si>
    <t>Учебная нагрузка обучающихся (час.)</t>
  </si>
  <si>
    <t>Практика (час.)</t>
  </si>
  <si>
    <t>Распределение обязательных учебных занятий по курсам и семестрам</t>
  </si>
  <si>
    <t>Максимальная</t>
  </si>
  <si>
    <t>Самостоятельная работа</t>
  </si>
  <si>
    <t>Обязательная аудиторная нагрузка</t>
  </si>
  <si>
    <t>Всего занятий</t>
  </si>
  <si>
    <t>в том числе</t>
  </si>
  <si>
    <t>учебная</t>
  </si>
  <si>
    <t>производственная (по профилю специальности)</t>
  </si>
  <si>
    <t>1 КУРС</t>
  </si>
  <si>
    <t>2 КУРС</t>
  </si>
  <si>
    <t>3 КУРС</t>
  </si>
  <si>
    <t>4 КУРС</t>
  </si>
  <si>
    <t>курсовых работ (проектов)</t>
  </si>
  <si>
    <t>Иностранный язык</t>
  </si>
  <si>
    <t>История</t>
  </si>
  <si>
    <t>Физическая культура</t>
  </si>
  <si>
    <t>Математика</t>
  </si>
  <si>
    <t>ОГСЭ.01</t>
  </si>
  <si>
    <t>Основы философии</t>
  </si>
  <si>
    <t xml:space="preserve"> - </t>
  </si>
  <si>
    <t>ОГСЭ.02</t>
  </si>
  <si>
    <t>ОГСЭ.03</t>
  </si>
  <si>
    <t>ОГСЭ.05</t>
  </si>
  <si>
    <t>ЕН.01</t>
  </si>
  <si>
    <t>ЕН.02</t>
  </si>
  <si>
    <t>Общепрофессиональные дисциплины</t>
  </si>
  <si>
    <t>ОП.01</t>
  </si>
  <si>
    <t>Инженерная графика</t>
  </si>
  <si>
    <t>ОП.02</t>
  </si>
  <si>
    <t>ОП.03</t>
  </si>
  <si>
    <t>ОП.04</t>
  </si>
  <si>
    <t>ОП.05</t>
  </si>
  <si>
    <t>ОП.06</t>
  </si>
  <si>
    <t>ОП.07</t>
  </si>
  <si>
    <t>ОП.08</t>
  </si>
  <si>
    <t>ОП.09</t>
  </si>
  <si>
    <t>ОП.10</t>
  </si>
  <si>
    <t>Безопасность жизнедеятельности</t>
  </si>
  <si>
    <t>ОП.11</t>
  </si>
  <si>
    <t>ОП.12</t>
  </si>
  <si>
    <t>ОП.13</t>
  </si>
  <si>
    <t>ОП.14</t>
  </si>
  <si>
    <t>Профессиональные модули</t>
  </si>
  <si>
    <t>ПМ.01</t>
  </si>
  <si>
    <t>МДК.01.01</t>
  </si>
  <si>
    <t>МДК.01.02</t>
  </si>
  <si>
    <t>ПМ.02</t>
  </si>
  <si>
    <t>МДК.03.01</t>
  </si>
  <si>
    <t>ВСЕГО:</t>
  </si>
  <si>
    <t>ПДП</t>
  </si>
  <si>
    <t>ГИА.00</t>
  </si>
  <si>
    <t>ГИА.01</t>
  </si>
  <si>
    <t>ГИА.02</t>
  </si>
  <si>
    <t>Консультации на учебную группу на весь период обучения - 400 часов</t>
  </si>
  <si>
    <t>всего</t>
  </si>
  <si>
    <t>учебной практики</t>
  </si>
  <si>
    <t>производственной практики</t>
  </si>
  <si>
    <t>преддипломной практики</t>
  </si>
  <si>
    <t>зачётов</t>
  </si>
  <si>
    <t>№ п/п</t>
  </si>
  <si>
    <t>Наименование</t>
  </si>
  <si>
    <t>Кабинеты:</t>
  </si>
  <si>
    <t xml:space="preserve">иностранного языка; </t>
  </si>
  <si>
    <t>социально-экономических дисциплин;</t>
  </si>
  <si>
    <t>математических дисциплин;</t>
  </si>
  <si>
    <t>Лаборатории:</t>
  </si>
  <si>
    <t>Мастерские:</t>
  </si>
  <si>
    <t>Спортивный комплекс:</t>
  </si>
  <si>
    <t>спортивный зал;</t>
  </si>
  <si>
    <t>открытый стадион широкого профиля с элементами полосы препятствий;</t>
  </si>
  <si>
    <t>Залы:</t>
  </si>
  <si>
    <t>библиотека, читальный зал с выходом в сеть Интернет;</t>
  </si>
  <si>
    <t>актовый зал.</t>
  </si>
  <si>
    <t>Экзамены</t>
  </si>
  <si>
    <t>Дифференцированые зачёты</t>
  </si>
  <si>
    <t>Зачёты</t>
  </si>
  <si>
    <t>ПП</t>
  </si>
  <si>
    <t>ПРОФЕССИОНАЛЬНАЯ ПОДГОТОВКА</t>
  </si>
  <si>
    <t>Экологические основы природопользования</t>
  </si>
  <si>
    <t>Техническая механика</t>
  </si>
  <si>
    <t>Материаловедение</t>
  </si>
  <si>
    <t>Информационные технологии в профессиональной деятельности</t>
  </si>
  <si>
    <t>Метрология, стандартизация и подтверждение качества</t>
  </si>
  <si>
    <t>Основы экономики, менеджмента и маркетинга</t>
  </si>
  <si>
    <t>Правовые основы профессиональной деятельности</t>
  </si>
  <si>
    <t>Охрана труда</t>
  </si>
  <si>
    <t>Управление структурным подразделением организации</t>
  </si>
  <si>
    <t>УП.02.01</t>
  </si>
  <si>
    <t>Ознакомительная</t>
  </si>
  <si>
    <t>УП.03.01</t>
  </si>
  <si>
    <t>Электротехника и электронная техника</t>
  </si>
  <si>
    <t>Основы гидравлики и теплотехники</t>
  </si>
  <si>
    <t>Основы агрономии</t>
  </si>
  <si>
    <t>Основы зоотехнии</t>
  </si>
  <si>
    <t>Топливо-смазочные и эксплуатационные материалы</t>
  </si>
  <si>
    <t>Подготовка машин, механизмов, установок, приспособлений к работе, комплектование сборочных единиц</t>
  </si>
  <si>
    <t>Назначение и общее устройство тракторов, автомобилей и сельскохозяйственных машин</t>
  </si>
  <si>
    <t>Подготовка тракторов и сельскохозяйственных машин и механизмов к работе</t>
  </si>
  <si>
    <t>УП.01.01</t>
  </si>
  <si>
    <t>УП.01.02</t>
  </si>
  <si>
    <t>Подготовка тракторов, сельскохоозяйственных машин и механизмов к работе</t>
  </si>
  <si>
    <t>УП.01.03</t>
  </si>
  <si>
    <t>ПП.1.1</t>
  </si>
  <si>
    <t>Эксплуатация сельскохозяйственной техники</t>
  </si>
  <si>
    <t>МДК.02.01</t>
  </si>
  <si>
    <t>Комплектование машинно-тракторного агрегата для выполнения сельскохозяйственных работ</t>
  </si>
  <si>
    <t>МДК.02.02</t>
  </si>
  <si>
    <t>Технологии механизированных работ в растениеводстве</t>
  </si>
  <si>
    <t>МДК.02.03</t>
  </si>
  <si>
    <t>Технология механизированных работ в животноводстве</t>
  </si>
  <si>
    <t>УП.02.02</t>
  </si>
  <si>
    <t>УП.02.03</t>
  </si>
  <si>
    <t>ПП.2.1</t>
  </si>
  <si>
    <t>Техническое обслуживание и диагностирование неисправностей сельскохозяйственных машин и механизмов; ремонт отдельных деталей и узлов</t>
  </si>
  <si>
    <t>Система технического обслуживания и ремонта сельскохозяйственных машин и механизмов</t>
  </si>
  <si>
    <t>МДК.03.02</t>
  </si>
  <si>
    <t>Технологические процессы ремонтного производства</t>
  </si>
  <si>
    <t>УП.03.02</t>
  </si>
  <si>
    <t>ПП.3.1</t>
  </si>
  <si>
    <t>МДК.4.1</t>
  </si>
  <si>
    <t>УП.4.1</t>
  </si>
  <si>
    <t>1. Программа базовой подготовки</t>
  </si>
  <si>
    <t>Индекс</t>
  </si>
  <si>
    <t>Производственная практика (по профилю специальности)</t>
  </si>
  <si>
    <t>3. План учебного процесса</t>
  </si>
  <si>
    <t>№</t>
  </si>
  <si>
    <t>Вид контроля</t>
  </si>
  <si>
    <t>Наименование комплексного вида контроля</t>
  </si>
  <si>
    <t>Семестр</t>
  </si>
  <si>
    <t>[6]</t>
  </si>
  <si>
    <t>[7]</t>
  </si>
  <si>
    <t>[8]</t>
  </si>
  <si>
    <t>ПМ.03</t>
  </si>
  <si>
    <t>ПМ.04</t>
  </si>
  <si>
    <t>Содержание</t>
  </si>
  <si>
    <t>Курсы</t>
  </si>
  <si>
    <t>I семестр</t>
  </si>
  <si>
    <t>II семестр</t>
  </si>
  <si>
    <t>нед.</t>
  </si>
  <si>
    <t>час.</t>
  </si>
  <si>
    <t>Итого</t>
  </si>
  <si>
    <t>нед</t>
  </si>
  <si>
    <t>I сем.</t>
  </si>
  <si>
    <t>II сем.</t>
  </si>
  <si>
    <t>Подгот.</t>
  </si>
  <si>
    <t>Провед.</t>
  </si>
  <si>
    <t>Производственная практика</t>
  </si>
  <si>
    <t>по профилю специальности</t>
  </si>
  <si>
    <t>преддипломная</t>
  </si>
  <si>
    <t>Всего              (по курсам)</t>
  </si>
  <si>
    <t>Государственная итоговая аттестация</t>
  </si>
  <si>
    <t>ОК.02</t>
  </si>
  <si>
    <t>ОК.01</t>
  </si>
  <si>
    <t>ОК.03</t>
  </si>
  <si>
    <t>ОК.04</t>
  </si>
  <si>
    <t>ОК.05</t>
  </si>
  <si>
    <t>ОК.06</t>
  </si>
  <si>
    <t>ОК.07</t>
  </si>
  <si>
    <t>ОК.08</t>
  </si>
  <si>
    <t>ОК.09</t>
  </si>
  <si>
    <t>ОК.10</t>
  </si>
  <si>
    <t>ПК.1.1</t>
  </si>
  <si>
    <t>ПК.1.2</t>
  </si>
  <si>
    <t>ПК.1.3</t>
  </si>
  <si>
    <t>ПК.1.4</t>
  </si>
  <si>
    <t>ПК.1.5</t>
  </si>
  <si>
    <t>ПК.1.6</t>
  </si>
  <si>
    <t>ПК.2.1</t>
  </si>
  <si>
    <t>ПК.2.2</t>
  </si>
  <si>
    <t>ПК.2.3</t>
  </si>
  <si>
    <t>ПК.2.4</t>
  </si>
  <si>
    <t>ПК.3.1</t>
  </si>
  <si>
    <t>ПК.3.2</t>
  </si>
  <si>
    <t>ПК.3.3</t>
  </si>
  <si>
    <t>ПК.3.4</t>
  </si>
  <si>
    <t>ПК.4.1</t>
  </si>
  <si>
    <t>ПК.4.2</t>
  </si>
  <si>
    <t>ПК.4.3</t>
  </si>
  <si>
    <t>ПК.4.4</t>
  </si>
  <si>
    <t>ПК.4.5</t>
  </si>
  <si>
    <t>Организовывать собственную деятельность, выбирать типовые методы и способы выполнения профессиональных задач, оценивать их эффективность и качество</t>
  </si>
  <si>
    <t>Принимать решения в стандартных  и нестандартных ситуациях и нести за них ответственность.</t>
  </si>
  <si>
    <t>Осуществлять поиск и использование информации,  необходимой для эффективного  выполнения профессиональных задач, профессионального и личностного развития</t>
  </si>
  <si>
    <t>Использовать инфомационно-коммуникационные технологии  в  профессиональной деятельности</t>
  </si>
  <si>
    <t>Работать в коллективе и команде, эффективно общаться с коллегами, руководством, потребителями</t>
  </si>
  <si>
    <t>Брать на себя ответственность за работу членов команды (подчиненных), результат выполнения заданий</t>
  </si>
  <si>
    <t>Самостоятельно определять задачи профессионального и личностного развития, заниматься самообразованием, осознанно планировать повышение квалификации</t>
  </si>
  <si>
    <t>Ориентироваться в условиях частой смены технологий в профессиональной деятельности</t>
  </si>
  <si>
    <t>Исполнять воинскую обязанность, в том числе с применением полученных профессиональных знаний (для юношей)</t>
  </si>
  <si>
    <t>Выполнять регулировку узлов, систем и механизмов двигателя и приборов электрооборудования</t>
  </si>
  <si>
    <t>Подготавливать почвообрабатывающие машины</t>
  </si>
  <si>
    <t>Подготавливать посевные, посадочные машины и машины для ухода за посевами</t>
  </si>
  <si>
    <t>Подготавливать уборочные машины</t>
  </si>
  <si>
    <t>Подготавливать машины и оборудование для обслуживания животноводческих ферм, комплексов и птицефабрик</t>
  </si>
  <si>
    <t>Подготавливать рабочее и вспомогательное оборудование тракторов и автомобилей</t>
  </si>
  <si>
    <t>Определять рациональный состав агрегатов и их эксплуатационные показатели</t>
  </si>
  <si>
    <t>Комплектовать машинно-тракторный агрегат</t>
  </si>
  <si>
    <t>Проводить работы на машинно-тракторном агрегате</t>
  </si>
  <si>
    <t>Выполнять механизированные сельскохозяйственные работы</t>
  </si>
  <si>
    <t>Выполнять техническое обслуживание и диагностирование неисправностей сельскохозяйственных машин и механизмов</t>
  </si>
  <si>
    <t>Проводить диагностирование неисправностей сельскохозяйственных машин и механизмов</t>
  </si>
  <si>
    <t>Осуществлять технологический процесс ремонта отдельных деталей и узлов машин и механизмов</t>
  </si>
  <si>
    <t>Обеспечивать режимы консервации и хранения сельскохозяйственной техники</t>
  </si>
  <si>
    <t>Участвовать в планировании основных показателей машинно-тракторного парка сельскохозяйственной организации</t>
  </si>
  <si>
    <t>Организовать работу трудового коллектива</t>
  </si>
  <si>
    <t>Контролировать ход и оценивать результаты выполнения работ исполнителями</t>
  </si>
  <si>
    <t>Вести утверждённую учётно-отчётную документацию</t>
  </si>
  <si>
    <t>русского языка и литературы;</t>
  </si>
  <si>
    <t>истории и обществознания;</t>
  </si>
  <si>
    <t>химии и биологии;</t>
  </si>
  <si>
    <t>основ безопасности жизнедеятельности, безопасности жизнедеятельности и охраны труда;</t>
  </si>
  <si>
    <t>инженерной и компьютерной графики и дипломного проектирования;</t>
  </si>
  <si>
    <t>информатики</t>
  </si>
  <si>
    <t>экономики, менеджмента и маркетинга;</t>
  </si>
  <si>
    <t>правил дорожного движения и основ управления автомобилем;</t>
  </si>
  <si>
    <t>технической механики и материаловедения;</t>
  </si>
  <si>
    <t xml:space="preserve">электротехники; </t>
  </si>
  <si>
    <t>основ животноводства;</t>
  </si>
  <si>
    <t>основ агрономии;</t>
  </si>
  <si>
    <t>сельскохозяйственных машини и эксплуатации сельскохозяйственной техники;</t>
  </si>
  <si>
    <t>тракторов, автомобилей, технического обслуживания и ремонта с.-х. машин и механизмов;</t>
  </si>
  <si>
    <t>механизированных работ в животноводстве.</t>
  </si>
  <si>
    <t>слесарно-токарная.</t>
  </si>
  <si>
    <t>6. Перечень кабинетов, лабораторий, мастерских, спортивных комплексов и залов</t>
  </si>
  <si>
    <t>7. Пояснения к учебному плану</t>
  </si>
  <si>
    <t>Организация учебного процесса и режим занятий</t>
  </si>
  <si>
    <t>1. Графиком учебного процесса предусмотрено начало учебного года с 1 сентября. В колледже установлена пятидневная учебная неделя. Учебные занятия сгруппированны парами , состоящими  из 2 уроков, продолжительностью 45 минут. Перерыв между парами 10 минут, а обеденный перерыв - 60 мин.</t>
  </si>
  <si>
    <t>4. Максимальный объем аудиторной учебной нагрузки при очной форме получения образования составляет 36 академических часов в неделю. Максимальный объём учебной нагрузки в год при  заочной  форме получения образования составляет 160 академических часов.</t>
  </si>
  <si>
    <t>6. Выполнение курсовых проектов предусмотрено по модулям: ПМ.02 Эксплуатация сельскохозяйственной техники и ПМ.03 Техническое обслуживание и диагностирование неисправностей сельскохозяйственных машин и механизмов; ремонт отдельных деталей и узлов. Выполнение курсовых проектов рассматривается как вид учебной работы по профессиональным модулям и реализуется в пределах времени, отведённого на его освоение.</t>
  </si>
  <si>
    <t>8.  В учебном плане предусмотрены консультации для обучающихся очной формы получения образования, в объеме 100 часов на учебную группу на каждый учебный год, в том числе в период реализации программы среднего (полного) общего образования для лиц, обучающихся на базе основного общего образования. Формы проведения консультаций - групповые, индивидуальные, письменные, устные.</t>
  </si>
  <si>
    <t>9. Часть учебного времени дисциплины "Безопасность жизнедеятельности" (48 часов) отведено на изучение основ военной службы. В период обучения с юношами проводятся пятидневные учебные сборы на базе воинской части, определенной военным комиссариатом.</t>
  </si>
  <si>
    <t>Общеобразовательный цикл</t>
  </si>
  <si>
    <t>В соответствии со спецификой основной профессиональной образовательной программы по специальности 35.02.07 Механизация сельского хозяйства определен технический профиль.</t>
  </si>
  <si>
    <t>С учетом этого срок обучения по основной профессиональной образовательной программе СПО увеличивается на 52 недели, в том числе: 39 недель - теоретическое обучение, 1 неделя - промежуточной аттестации, 12 недель - каникулы.</t>
  </si>
  <si>
    <t xml:space="preserve"> Формирование вариативной части ОПОП</t>
  </si>
  <si>
    <t>В цикле ПМ увеличен объём времени, выделяемый ФГОС по специальности на изучение профессиональных моделей.</t>
  </si>
  <si>
    <t>В цикле ОГСЭ вариативная часть была направлена на введение новой дисциплины Русский язык и культура речи. В циклах ЕН и ОП увеличен объём времени на изучение базовых дисциплин, также в цикле ОП введена новая дисциплина Топливо-смазочные и эксплуатационные материалы.</t>
  </si>
  <si>
    <t xml:space="preserve">  Формы проведения промежуточной аттестации</t>
  </si>
  <si>
    <t>Формами промежуточной аттестации по дисциплинам и профессиональным модулям являются -  зачет, дифференцированный зачет, экзамен и экзамен квалификационный в соответствии с учебным планом. Формами текущего контроля знаний является контрольная работа, накопительная система оценок, тестирование и другие.  Сессии предусмотрены в 4, 6, 7 и 8 семестрах, в 3 и 5 семестре выбраны формы промежуточной аттестации, проводимые за счет времени отведенного на изучения дисциплин. Формы аттестации по каждой дисциплине доводятся до сведения обучающихся в течение первых двух месяцев от начала обучения.</t>
  </si>
  <si>
    <t>Для аттестации обучающихся создаются фонды оценочных средств, позволяющие оценивать знания, умения и освоенные компетенции. Фонды оценочных средств для промежуточной аттестации разрабатываются цикловыми комиссиями и утверждаются заместителем директора по учебной работе. Количество экзаменов в учебном году не превышает 8, зачетов - 10 (без учета по физической культуре). Экзамены по дисциплинам общеобразовательного цикла проводятся по русскому языку и математике - в письменной форме, по физике - в устной форме.</t>
  </si>
  <si>
    <t>Оценка качества подготовки обучающихся и выпускников осуществляется в двух основных направлениях: оценка уровня освоения дисциплины и оценка компетенций обучающихся.</t>
  </si>
  <si>
    <t>Для юношей предусматривается оценка результатов освоения основ военной службы.</t>
  </si>
  <si>
    <t xml:space="preserve">  Формы проведения государственной (итоговой) аттестации</t>
  </si>
  <si>
    <t>Необходимым условием допуска к государственной (итоговой) аттестации является представление документов, подтверждающих освоение обучающимся компетенций при изучении теоретического материала и прохождении практики по каждому из основных видов профессиональной деятельности.</t>
  </si>
  <si>
    <t>Учебный план составлен с учетом потребностей регионального рынка труда.</t>
  </si>
  <si>
    <t>общеобразовательных и социально-гуманитарных дисциплин _______________ Н.В. Гордеева</t>
  </si>
  <si>
    <t>Председатели цикловых комиссий</t>
  </si>
  <si>
    <t>Срок реализации ФГОС среднего (полного) общего образования в пределах основной профессиональной образовательной программы по специальности 35.02.07 Механизация сельского хозяйства составляет 39 нед.</t>
  </si>
  <si>
    <t>общетехнических и специальных дисциплин                            _______________ А.В. Вильчевский</t>
  </si>
  <si>
    <t>Согласовано                                                                                                                                                                                                                 Заместитель директора по учебной работе _______________ А.Н. Хаирова</t>
  </si>
  <si>
    <t>агро-экономических дисциплин                                                  _______________ Т.А. Семчик</t>
  </si>
  <si>
    <t>ветеринарно-технологических дисциплин                                  _______________ Н.А. Вильчевская</t>
  </si>
  <si>
    <t>5. Перечень общих и профессиональных компетенций</t>
  </si>
  <si>
    <t>Планирование выполнение работ и оказание услуг исполнителями</t>
  </si>
  <si>
    <t>Подготовка тракторов, сельскохозяйственных машин и механизмов к работе</t>
  </si>
  <si>
    <t>Понимать сущность и социальную значимость своей будущей профессии, проявлять к ней устойчивый интерес</t>
  </si>
  <si>
    <t>7. Дисциплины "Физическая культура" предусматривает еженедельно 2 часа обязательных аудиторных занятий и 2 часа самостоятельной учебной нагрузки (за счет различных форм внеаудиторных занятий в спортивных клубах, секциях).</t>
  </si>
  <si>
    <t>Государственная (итоговая) аттестация включает подготовку и защиту выпускной квалификационной работы. Обязательное требование - соответствие тематики выпускной квалификационной работы содержанию одного или нескольких профессиональных модулей.</t>
  </si>
  <si>
    <t xml:space="preserve">10. Практика является обязательным разделом ОПОП. Она представляет собой вид учебных занятий, обеспечивающих практико-ориентированную подготовку обучающихся. При реализации ОПОП СПО предусматриваются следующие виды практик: учебная практика и производственная практика. Производственная практика состоит из двух этапов: практики по профилю специальности и преддипломной практики. Учебная и производственная практики в количестве 29 недель проводятся образовательным учреждением при освоении студентами профессиональных компетенций в рамках профессиональных модулей и  реализуются концентрированно в несколько периодов. Производственная практика проводится в организациях, направление деятельности которых соответствует профилю подготовки обучающихся. Производственная практика (преддипломная) в количестве 4 недель проводится в  реализуется перед ГИА и направлена на приобретение профессионального опыта и освоение видов профессиональной деятельности по специальности, проверку его готовности к самостоятельной трудовой деятельности, а также на подготовку к выполнению выпускной квалификационной работы - дипломной работы. Аттестация по итогам производственной практики проводится на основании результатов, подтвержденных документами соответствующих организаций. </t>
  </si>
  <si>
    <t>Аграрным колледжем создаются условия для максимального приближения программ текущей и промежуточной аттестации обучающихся по дисциплинам и междисциплинарным курсам профессионального циклах условиям их будущей профессиональной деятельности - для чего кроме преподавателей конкретной дисциплины (междисциплинарного курса) в качестве внешних экспертов активно привлекаются работодатели, преподаватели, читающие смежные дисциплины.</t>
  </si>
  <si>
    <t>Технологии механизированных работ в животноводстве</t>
  </si>
  <si>
    <t>ПМ.05</t>
  </si>
  <si>
    <t>УТВЕРЖДАЮ</t>
  </si>
  <si>
    <t>Проректор по учебной и</t>
  </si>
  <si>
    <t>по специальности среднего профессионального образования</t>
  </si>
  <si>
    <t>Нормативный срок обучения - 3 года 10 месяцев</t>
  </si>
  <si>
    <r>
      <rPr>
        <sz val="12"/>
        <rFont val="Times New Roman"/>
        <family val="1"/>
        <charset val="204"/>
      </rPr>
      <t>Квалификация:</t>
    </r>
    <r>
      <rPr>
        <b/>
        <sz val="12"/>
        <rFont val="Times New Roman"/>
        <family val="1"/>
        <charset val="204"/>
      </rPr>
      <t xml:space="preserve"> Техник-механик</t>
    </r>
  </si>
  <si>
    <t>35.02.07 Механизация сельского хозяйства</t>
  </si>
  <si>
    <t>Управление работами машинно-тракторного парка сельскохозяйственного предприятия</t>
  </si>
  <si>
    <t>Управление структурным подразделением организации (предприятия)</t>
  </si>
  <si>
    <t>4. Учебная и производственная практика</t>
  </si>
  <si>
    <t>5. Перечень лабораторий, кабинетов, мастерских и др.</t>
  </si>
  <si>
    <t>Недель</t>
  </si>
  <si>
    <t>УП.00</t>
  </si>
  <si>
    <t>4,5,6,7,8</t>
  </si>
  <si>
    <t>ПП.00</t>
  </si>
  <si>
    <t>6,7,8</t>
  </si>
  <si>
    <t>социально-экономических дисциплин</t>
  </si>
  <si>
    <t>ПДП.00</t>
  </si>
  <si>
    <t>иностранного языка</t>
  </si>
  <si>
    <t>Всего:</t>
  </si>
  <si>
    <t>информационных технологий в профессиональной деятельности</t>
  </si>
  <si>
    <t>инженерной графики</t>
  </si>
  <si>
    <t>технической механики и материаловедения</t>
  </si>
  <si>
    <t>управления транспортным средством и безопасности движения</t>
  </si>
  <si>
    <t>зоотехнии и животноводства</t>
  </si>
  <si>
    <t>биологии и экологических основ природопользования</t>
  </si>
  <si>
    <t>безопасности жизнедеятельности и охраны труда</t>
  </si>
  <si>
    <t>экономики, менеджмента и маркетинга</t>
  </si>
  <si>
    <t>управления структурным подразделением организации</t>
  </si>
  <si>
    <t>русского языка и литературы</t>
  </si>
  <si>
    <t>математики и математических дисциплин</t>
  </si>
  <si>
    <t>электротехники и электроники</t>
  </si>
  <si>
    <t>метрологии, стандартизации и подтверждения качества</t>
  </si>
  <si>
    <t>технической механики, гидравлики и теплотехники</t>
  </si>
  <si>
    <t>топлива и смазочных материалов</t>
  </si>
  <si>
    <t>СОГЛАСОВАНО</t>
  </si>
  <si>
    <t>тракторов, самоходных сельскохозяйственных и мелиоративных машин, автомобилей</t>
  </si>
  <si>
    <t>эксплуатации машинно-тракторного парка</t>
  </si>
  <si>
    <t>технического обслуживания и ремонта машин</t>
  </si>
  <si>
    <t>технологии производства продукции растениеводства</t>
  </si>
  <si>
    <t>Руководитель основной профессиональной</t>
  </si>
  <si>
    <t>химии</t>
  </si>
  <si>
    <t>образовательной  программы по специальности</t>
  </si>
  <si>
    <t>частной зоотехнии и технологии производства продукции животноводства</t>
  </si>
  <si>
    <t>заведующий отделением механизации,</t>
  </si>
  <si>
    <t>слесарно-токарная</t>
  </si>
  <si>
    <t>электрификации и компьютеризации АПК</t>
  </si>
  <si>
    <t xml:space="preserve"> А.В. Вильчевский</t>
  </si>
  <si>
    <t>спортивный зал</t>
  </si>
  <si>
    <t>Методист колледжа</t>
  </si>
  <si>
    <t xml:space="preserve">     В.С. Духовникова</t>
  </si>
  <si>
    <t>открытый стадион широкого профиля с элементами полосы препятствий</t>
  </si>
  <si>
    <t>стрелковый тир</t>
  </si>
  <si>
    <t>«____» _____________ 2015 г.</t>
  </si>
  <si>
    <t>библиотека, читальный зал с выходом в сеть Интернет</t>
  </si>
  <si>
    <t>актовый зал</t>
  </si>
  <si>
    <t>(по профилю специальности)</t>
  </si>
  <si>
    <t>(преддипломная)</t>
  </si>
  <si>
    <t xml:space="preserve">Заместитель директора по учебной работе               </t>
  </si>
  <si>
    <t>________________ В.О. Курьянов</t>
  </si>
  <si>
    <t>ОГСЭ.00</t>
  </si>
  <si>
    <t>Общий гуманитарный и социально-экономический учебный цикл</t>
  </si>
  <si>
    <t>ОГСЭ.01.</t>
  </si>
  <si>
    <t>ОГСЭ.02.</t>
  </si>
  <si>
    <t>ОГСЭ.03.</t>
  </si>
  <si>
    <t>ОГСЭ.04.</t>
  </si>
  <si>
    <t>ОГСЭ.05.</t>
  </si>
  <si>
    <t>ОГСЭ.06.</t>
  </si>
  <si>
    <t>ОГСЭ.07.</t>
  </si>
  <si>
    <t>ЕН.00</t>
  </si>
  <si>
    <t>Математический и общий естественнонаучный учебный цикл</t>
  </si>
  <si>
    <t>ЕН.01.</t>
  </si>
  <si>
    <t>ЕН.02.</t>
  </si>
  <si>
    <t>П.00</t>
  </si>
  <si>
    <t>ОП.00</t>
  </si>
  <si>
    <t>ОП.01.</t>
  </si>
  <si>
    <t>ОП.02.</t>
  </si>
  <si>
    <t>ОП.03.</t>
  </si>
  <si>
    <t>ОП.04.</t>
  </si>
  <si>
    <t>ОП.05.</t>
  </si>
  <si>
    <t>ОП.06.</t>
  </si>
  <si>
    <t>ОП.07.</t>
  </si>
  <si>
    <t>ОП.08.</t>
  </si>
  <si>
    <t>ОП.09.</t>
  </si>
  <si>
    <t>ОП.10.</t>
  </si>
  <si>
    <t>ОП.11.</t>
  </si>
  <si>
    <t>ОП.12.</t>
  </si>
  <si>
    <t>ОП.13.</t>
  </si>
  <si>
    <t>ОП.14.</t>
  </si>
  <si>
    <t>ПМ.00</t>
  </si>
  <si>
    <t>МДК.01.01.</t>
  </si>
  <si>
    <t>МДК.01.02.</t>
  </si>
  <si>
    <t>УП.01.01.</t>
  </si>
  <si>
    <t>ПП.01.01.</t>
  </si>
  <si>
    <t>Профессиональный учебный цикл</t>
  </si>
  <si>
    <t>МДК.02.01.</t>
  </si>
  <si>
    <t>МДК.02.02.</t>
  </si>
  <si>
    <t>МДК.02.03.</t>
  </si>
  <si>
    <t>УП.02.01.</t>
  </si>
  <si>
    <t>ПП.02.01.</t>
  </si>
  <si>
    <t>МДК.03.01.</t>
  </si>
  <si>
    <t>МДК.03.02.</t>
  </si>
  <si>
    <t>УП.03.01.</t>
  </si>
  <si>
    <t>ПП.03.01.</t>
  </si>
  <si>
    <t>МДК.04.01.</t>
  </si>
  <si>
    <t>УП.04.01.</t>
  </si>
  <si>
    <t>ПП.04.01.</t>
  </si>
  <si>
    <t>МДК.05.01.</t>
  </si>
  <si>
    <t>УП.05.01.</t>
  </si>
  <si>
    <t>ПП.05.01.</t>
  </si>
  <si>
    <t>теоретических</t>
  </si>
  <si>
    <t>Нормативная база реализации ППССЗ</t>
  </si>
  <si>
    <t>Настоящий учебный план основной профессиональной образовательной программы среднего профессионального образования ФГАОУ ВО "КФУ им. В.И. Вернадского" Прибрежненского аграрного колледжа (филиал) разработан на основе Федерального государственного образовательного стандарта по специальности 35.02.07 Механизация сельского хозяйства, утверждённого приказом Министерства образования и науки Российской Федерации № 456 от 7 мая 2014 г., зарегистрирован Министерством юстиций РФ (рег. № 32506 от 30 мая 2014 г.).</t>
  </si>
  <si>
    <t>2. Нормативный срок освоения программы подготовки специалистов среднего звена (ППССЗ) базовой подготовки при очной форме получения образования составляет 2 года 10 месяцев на базе среднего ( полного) общего образования и 3 года 10 месяцев - на базе основного общего образования.</t>
  </si>
  <si>
    <t>5. Общий объём каникулярного времени в учебном году составляет 10-11 недель, в том числе по две недели в зимний период.</t>
  </si>
  <si>
    <t>3. Максимальный объем учебной нагрузки обучающегося составляет 54 академических часа в неделю, включая все виды аудиторной и внеаудиторной (самостоятельной) учебной работы по освоению программы подготовки специалистов среднего звена.</t>
  </si>
  <si>
    <t>Учебное время, отведенное на теоретическое обучение (1404 час), распределено на изучение базовых и профильных учебных дисциплин общеобразовательного цикла на основе рекомендаций Минобрнауки РФ, 2015 г. На изучение дисциплины ОБЖ отведено 70 час. (приказ Минобрнауки от 20.09.2008 г. № 241), на дисциплину Физическая культура отведено 2 часа в неделю ( приказ Минобрнауки от 30.08.2010 г. № 889).  В первый год обучения студенты получают общеобразовательную подготовку ("Математика" заканчивается на втором курсе), которая позволяет приступить к освоению профессиональной образовательной программы по специальности 35.02.07 Механизация сельского хозяйства. Продолжение освоения ФГОС среднего (полного) общего образования происходит на последующих курсах обучения за счет изучения разделов и тем учебных дисциплин таких циклов основной профессиональной образовательной программы СПО по специальности как "Общие гуманитарные и социально-экономические дисциплины" ("Основы философии", "Истории", "Иностранный язык" и др.), "Математические и общие естественнонаучные дисциплины" ("Математика" и "Экологические основы природопользования"), а также отдельных дисциплин профессионального цикла.</t>
  </si>
  <si>
    <t>Федеральным государственным образовательным стандартом специальности 35.02.07 Механизация сельского хозяйства предусмотрено использование 864 часов на вариативную часть. Этот объём часов был распределен пропорционально объёму часов на каждый цикл дисциплин и профессиональные модули следующим образом: ОГСЭ - 144 часа (введены следующие дисциплины: ОГСЭ.05. Русский язык и культура речи - 54 часа, ОГСЭ.06. Культурология - 36 часов и ОГСЭ.07. Основы социологии и политологии); ЕН - 28 часов; ОП - 240 часов; ПМ - 548 часов.</t>
  </si>
  <si>
    <t>Реализация ФГОС среднего общего образования (профильное обучение), в пределах образовательных программ среднего профессионального образования осуществляется в соответствии с федеральными базисными учебными планами и примерными учебными планами для образовательных учреждений Российской Федерации, реализующих программы общего образования (письмо Минобрнауки России от 17 марта 2015 г. № 06-259).</t>
  </si>
  <si>
    <t>Консультации</t>
  </si>
  <si>
    <t>практических занятий, лабораторных работ и семинаров</t>
  </si>
  <si>
    <t>Наименование циклов, разделов, дисциплин, профессиональных модулей, междисциплинарных курсов, практик</t>
  </si>
  <si>
    <t>Производственная практика                       (по профилю специальности)</t>
  </si>
  <si>
    <t>Подготовка к Государственной итоговой аттестации</t>
  </si>
  <si>
    <t>1-8</t>
  </si>
  <si>
    <t>1-7</t>
  </si>
  <si>
    <t>Контрольные работы</t>
  </si>
  <si>
    <t>8</t>
  </si>
  <si>
    <t>2</t>
  </si>
  <si>
    <t>контрольных работ</t>
  </si>
  <si>
    <r>
      <rPr>
        <sz val="12"/>
        <rFont val="Times New Roman"/>
        <family val="1"/>
        <charset val="204"/>
      </rPr>
      <t>Форма обучения</t>
    </r>
    <r>
      <rPr>
        <b/>
        <sz val="12"/>
        <rFont val="Times New Roman"/>
        <family val="1"/>
        <charset val="204"/>
      </rPr>
      <t xml:space="preserve"> - заочная</t>
    </r>
  </si>
  <si>
    <t>8 семестр</t>
  </si>
  <si>
    <t>1 семестр</t>
  </si>
  <si>
    <t>2 семестр</t>
  </si>
  <si>
    <t>3 семестр</t>
  </si>
  <si>
    <t>4 семестр</t>
  </si>
  <si>
    <t>5 семестр</t>
  </si>
  <si>
    <t>6 семестр</t>
  </si>
  <si>
    <t>7 семестр</t>
  </si>
  <si>
    <t>дисциплин и междисциплинарных курсов</t>
  </si>
  <si>
    <t>экзаменов (в т.ч. квалификационных)</t>
  </si>
  <si>
    <t>дифференцированных зачётов</t>
  </si>
  <si>
    <t>КП</t>
  </si>
  <si>
    <t>7</t>
  </si>
  <si>
    <t>МИНИСТЕРСТВО ОБРАЗОВАНИЯ И НАУКИ РОССИЙСКОЙ ФЕДЕРАЦИИ</t>
  </si>
  <si>
    <t>Федеральное государственное автономное образовательное учереждение</t>
  </si>
  <si>
    <t>методической деятельности</t>
  </si>
  <si>
    <t>высшего образования</t>
  </si>
  <si>
    <t>"КРЫМСКИЙ ФЕДЕРАЛЬНЫЙ УНИВЕРСИТЕТ ИМЕНИ В.И. ВЕРНАДСКОГО"</t>
  </si>
  <si>
    <t>ПРИБРЕЖНЕНСКИЙ АГРАРНЫЙ КОЛЛЕДЖ (ФИЛИАЛ)</t>
  </si>
  <si>
    <r>
      <rPr>
        <sz val="12"/>
        <rFont val="Times New Roman"/>
        <family val="1"/>
        <charset val="204"/>
      </rPr>
      <t xml:space="preserve">по программе </t>
    </r>
    <r>
      <rPr>
        <b/>
        <sz val="12"/>
        <rFont val="Times New Roman"/>
        <family val="1"/>
        <charset val="204"/>
      </rPr>
      <t>базовой подготовки</t>
    </r>
  </si>
  <si>
    <t>на базе основного общего образования</t>
  </si>
  <si>
    <t>Лабораторно-экзаменационная сессия</t>
  </si>
  <si>
    <t>Русский язык и культура речи**</t>
  </si>
  <si>
    <t>Экономика труда**</t>
  </si>
  <si>
    <t>Топливо-смазочные и эксплуатационные материалы**</t>
  </si>
  <si>
    <t xml:space="preserve"> ** дисциплины введены за счёт вариативной части</t>
  </si>
  <si>
    <t>* комплексные экзамены, дифференцированные зачёты, зачёты</t>
  </si>
  <si>
    <t>ПМ.05.ЭК</t>
  </si>
  <si>
    <t>Выполнение работ по рабочей профессии 19205 Тракторист-машинист сельскохозяйственного производства</t>
  </si>
  <si>
    <t>Рабочая профессия Тракторист-машинист сельскохозяйственного производства</t>
  </si>
  <si>
    <t>Экзамен квалификационный</t>
  </si>
  <si>
    <t>ПМ.01.ЭК</t>
  </si>
  <si>
    <t>ПМ.04.ЭК</t>
  </si>
  <si>
    <t>ПМ.03.ЭК</t>
  </si>
  <si>
    <t>ПМ.02.ЭК</t>
  </si>
  <si>
    <t>1.1. Выпускная квалификационная работа (дипломный проект)</t>
  </si>
  <si>
    <t>: :</t>
  </si>
  <si>
    <t>Самостоятельное изучение</t>
  </si>
  <si>
    <t>::</t>
  </si>
  <si>
    <t>*</t>
  </si>
  <si>
    <t>2017-2021 уч. гг.</t>
  </si>
  <si>
    <t>"_____" ______________ 2017 г.</t>
  </si>
  <si>
    <t>УЧЕБНЫЙ ПЛАН</t>
  </si>
  <si>
    <t>Психология общения**</t>
  </si>
  <si>
    <t>5*</t>
  </si>
  <si>
    <t>8*</t>
  </si>
  <si>
    <t>6*</t>
  </si>
  <si>
    <t>7*</t>
  </si>
  <si>
    <t>[Семестр проведения комплексного вида контроля] Наименование дисциплины, МДК, практики</t>
  </si>
  <si>
    <t>Дифференцированный зачёт</t>
  </si>
  <si>
    <t>Комплексный диф. зачёт</t>
  </si>
  <si>
    <t>4,5,6</t>
  </si>
  <si>
    <t>УП.01.01. Учебная практика, ПП.01.01. Производственная практика (по профилю специальности)</t>
  </si>
  <si>
    <t>УП.02.01. Учебная практика, ПП.02.01. Производственная практика (по профилю специальности)</t>
  </si>
  <si>
    <t>УП.03.01. Учебная практика, ПП.03.01. Производственная практика (по профилю специальности)</t>
  </si>
  <si>
    <t>УП.04.01. Учебная практика, ПП.04.01. Производственная практика (по профилю специальности)</t>
  </si>
  <si>
    <t>УП.05.01. Учебная практика, ПП.05.01. Производственная практика (по профилю специальности)</t>
  </si>
  <si>
    <t>Подготовка выпускной квалификационной работы  4 недели</t>
  </si>
  <si>
    <t>Защита выпускной квалификационной работы 2 недели</t>
  </si>
  <si>
    <t>стрелковый тир (сетевая форма).</t>
  </si>
  <si>
    <t>Неделя отсутствует</t>
  </si>
  <si>
    <t>4. Перечень комплексных экзаменов, дифференцированных зачетов</t>
  </si>
</sst>
</file>

<file path=xl/styles.xml><?xml version="1.0" encoding="utf-8"?>
<styleSheet xmlns="http://schemas.openxmlformats.org/spreadsheetml/2006/main" xmlns:mc="http://schemas.openxmlformats.org/markup-compatibility/2006" xmlns:x14ac="http://schemas.microsoft.com/office/spreadsheetml/2009/9/ac" mc:Ignorable="x14ac">
  <fonts count="51"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Times New Roman"/>
      <family val="1"/>
      <charset val="1"/>
    </font>
    <font>
      <sz val="11"/>
      <name val="Times New Roman"/>
      <family val="1"/>
      <charset val="1"/>
    </font>
    <font>
      <sz val="12"/>
      <name val="Times New Roman"/>
      <family val="1"/>
      <charset val="1"/>
    </font>
    <font>
      <b/>
      <sz val="12"/>
      <name val="Times New Roman"/>
      <family val="1"/>
      <charset val="1"/>
    </font>
    <font>
      <sz val="9"/>
      <name val="Times New Roman"/>
      <family val="1"/>
      <charset val="1"/>
    </font>
    <font>
      <b/>
      <sz val="11"/>
      <name val="Times New Roman"/>
      <family val="1"/>
      <charset val="1"/>
    </font>
    <font>
      <b/>
      <sz val="10"/>
      <name val="Times New Roman"/>
      <family val="1"/>
      <charset val="1"/>
    </font>
    <font>
      <sz val="10"/>
      <color indexed="8"/>
      <name val="Times New Roman"/>
      <family val="1"/>
      <charset val="204"/>
    </font>
    <font>
      <sz val="11"/>
      <color indexed="8"/>
      <name val="Times New Roman"/>
      <family val="1"/>
      <charset val="1"/>
    </font>
    <font>
      <b/>
      <sz val="11"/>
      <color indexed="8"/>
      <name val="Times New Roman"/>
      <family val="1"/>
      <charset val="1"/>
    </font>
    <font>
      <b/>
      <sz val="12"/>
      <name val="Times New Roman"/>
      <family val="1"/>
      <charset val="204"/>
    </font>
    <font>
      <b/>
      <sz val="12"/>
      <name val="Arial Cyr"/>
      <family val="2"/>
      <charset val="204"/>
    </font>
    <font>
      <b/>
      <sz val="10"/>
      <name val="Times New Roman"/>
      <family val="1"/>
      <charset val="204"/>
    </font>
    <font>
      <sz val="10"/>
      <name val="Arial Cyr"/>
      <family val="2"/>
      <charset val="204"/>
    </font>
    <font>
      <sz val="10"/>
      <name val="Times New Roman"/>
      <family val="1"/>
      <charset val="204"/>
    </font>
    <font>
      <b/>
      <sz val="10"/>
      <color indexed="10"/>
      <name val="Times New Roman"/>
      <family val="1"/>
      <charset val="1"/>
    </font>
    <font>
      <sz val="10"/>
      <name val="Arial Cyr"/>
      <charset val="204"/>
    </font>
    <font>
      <sz val="8"/>
      <color indexed="8"/>
      <name val="Tahoma"/>
      <family val="2"/>
      <charset val="204"/>
    </font>
    <font>
      <b/>
      <sz val="9"/>
      <name val="Times New Roman"/>
      <family val="1"/>
      <charset val="1"/>
    </font>
    <font>
      <b/>
      <sz val="10"/>
      <color indexed="8"/>
      <name val="Times New Roman"/>
      <family val="1"/>
      <charset val="204"/>
    </font>
    <font>
      <sz val="9"/>
      <color indexed="8"/>
      <name val="Tahoma"/>
      <family val="2"/>
      <charset val="204"/>
    </font>
    <font>
      <sz val="12"/>
      <name val="Times New Roman"/>
      <family val="1"/>
      <charset val="204"/>
    </font>
    <font>
      <b/>
      <sz val="14"/>
      <name val="Times New Roman"/>
      <family val="1"/>
      <charset val="204"/>
    </font>
    <font>
      <sz val="14"/>
      <name val="Times New Roman"/>
      <family val="1"/>
      <charset val="204"/>
    </font>
    <font>
      <b/>
      <sz val="16"/>
      <name val="Times New Roman"/>
      <family val="1"/>
      <charset val="204"/>
    </font>
    <font>
      <b/>
      <sz val="11"/>
      <name val="Times New Roman"/>
      <family val="1"/>
      <charset val="204"/>
    </font>
    <font>
      <sz val="11"/>
      <name val="Times New Roman"/>
      <family val="1"/>
      <charset val="204"/>
    </font>
    <font>
      <sz val="11"/>
      <name val="Arial"/>
      <family val="2"/>
      <charset val="204"/>
    </font>
    <font>
      <b/>
      <sz val="11"/>
      <name val="Arial"/>
      <family val="2"/>
      <charset val="204"/>
    </font>
    <font>
      <sz val="10"/>
      <name val="Arial"/>
      <family val="2"/>
      <charset val="204"/>
    </font>
    <font>
      <sz val="9"/>
      <color indexed="8"/>
      <name val="Times New Roman"/>
      <family val="1"/>
      <charset val="1"/>
    </font>
    <font>
      <b/>
      <sz val="9"/>
      <color indexed="8"/>
      <name val="Times New Roman"/>
      <family val="1"/>
      <charset val="1"/>
    </font>
    <font>
      <sz val="10"/>
      <color indexed="8"/>
      <name val="Times New Roman"/>
      <family val="1"/>
      <charset val="204"/>
    </font>
    <font>
      <b/>
      <sz val="10"/>
      <color indexed="8"/>
      <name val="Times New Roman"/>
      <family val="1"/>
      <charset val="204"/>
    </font>
  </fonts>
  <fills count="19">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9"/>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64"/>
      </patternFill>
    </fill>
    <fill>
      <patternFill patternType="solid">
        <fgColor indexed="9"/>
        <bgColor indexed="16"/>
      </patternFill>
    </fill>
    <fill>
      <patternFill patternType="solid">
        <fgColor indexed="22"/>
        <bgColor indexed="16"/>
      </patternFill>
    </fill>
    <fill>
      <patternFill patternType="solid">
        <fgColor indexed="9"/>
        <bgColor indexed="64"/>
      </patternFill>
    </fill>
  </fills>
  <borders count="9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medium">
        <color indexed="59"/>
      </bottom>
      <diagonal/>
    </border>
    <border>
      <left style="medium">
        <color indexed="59"/>
      </left>
      <right style="thin">
        <color indexed="59"/>
      </right>
      <top style="medium">
        <color indexed="59"/>
      </top>
      <bottom style="thin">
        <color indexed="59"/>
      </bottom>
      <diagonal/>
    </border>
    <border>
      <left style="thin">
        <color indexed="59"/>
      </left>
      <right style="medium">
        <color indexed="59"/>
      </right>
      <top style="medium">
        <color indexed="59"/>
      </top>
      <bottom style="thin">
        <color indexed="59"/>
      </bottom>
      <diagonal/>
    </border>
    <border>
      <left style="thin">
        <color indexed="64"/>
      </left>
      <right style="thin">
        <color indexed="64"/>
      </right>
      <top style="thin">
        <color indexed="64"/>
      </top>
      <bottom style="thin">
        <color indexed="64"/>
      </bottom>
      <diagonal/>
    </border>
    <border>
      <left style="medium">
        <color indexed="59"/>
      </left>
      <right style="medium">
        <color indexed="59"/>
      </right>
      <top style="medium">
        <color indexed="59"/>
      </top>
      <bottom/>
      <diagonal/>
    </border>
    <border>
      <left style="medium">
        <color indexed="59"/>
      </left>
      <right style="medium">
        <color indexed="59"/>
      </right>
      <top/>
      <bottom/>
      <diagonal/>
    </border>
    <border>
      <left style="medium">
        <color indexed="59"/>
      </left>
      <right style="medium">
        <color indexed="59"/>
      </right>
      <top style="medium">
        <color indexed="59"/>
      </top>
      <bottom style="medium">
        <color indexed="59"/>
      </bottom>
      <diagonal/>
    </border>
    <border>
      <left style="medium">
        <color indexed="59"/>
      </left>
      <right/>
      <top style="medium">
        <color indexed="59"/>
      </top>
      <bottom/>
      <diagonal/>
    </border>
    <border>
      <left style="thin">
        <color indexed="59"/>
      </left>
      <right style="thin">
        <color indexed="59"/>
      </right>
      <top style="medium">
        <color indexed="59"/>
      </top>
      <bottom/>
      <diagonal/>
    </border>
    <border>
      <left style="thin">
        <color indexed="59"/>
      </left>
      <right style="thin">
        <color indexed="59"/>
      </right>
      <top style="thin">
        <color indexed="59"/>
      </top>
      <bottom style="thin">
        <color indexed="59"/>
      </bottom>
      <diagonal/>
    </border>
    <border>
      <left style="thin">
        <color indexed="59"/>
      </left>
      <right style="medium">
        <color indexed="59"/>
      </right>
      <top style="thin">
        <color indexed="59"/>
      </top>
      <bottom style="thin">
        <color indexed="59"/>
      </bottom>
      <diagonal/>
    </border>
    <border>
      <left style="thin">
        <color indexed="59"/>
      </left>
      <right style="thin">
        <color indexed="59"/>
      </right>
      <top/>
      <bottom style="thin">
        <color indexed="59"/>
      </bottom>
      <diagonal/>
    </border>
    <border>
      <left style="thin">
        <color indexed="59"/>
      </left>
      <right style="medium">
        <color indexed="59"/>
      </right>
      <top/>
      <bottom style="thin">
        <color indexed="59"/>
      </bottom>
      <diagonal/>
    </border>
    <border>
      <left style="thin">
        <color indexed="59"/>
      </left>
      <right style="thin">
        <color indexed="59"/>
      </right>
      <top style="thin">
        <color indexed="59"/>
      </top>
      <bottom style="medium">
        <color indexed="59"/>
      </bottom>
      <diagonal/>
    </border>
    <border>
      <left style="thin">
        <color indexed="59"/>
      </left>
      <right style="medium">
        <color indexed="59"/>
      </right>
      <top style="thin">
        <color indexed="59"/>
      </top>
      <bottom style="medium">
        <color indexed="59"/>
      </bottom>
      <diagonal/>
    </border>
    <border>
      <left style="medium">
        <color indexed="59"/>
      </left>
      <right style="thin">
        <color indexed="59"/>
      </right>
      <top style="thin">
        <color indexed="59"/>
      </top>
      <bottom style="thin">
        <color indexed="59"/>
      </bottom>
      <diagonal/>
    </border>
    <border>
      <left style="medium">
        <color indexed="59"/>
      </left>
      <right style="thin">
        <color indexed="59"/>
      </right>
      <top style="thin">
        <color indexed="59"/>
      </top>
      <bottom style="medium">
        <color indexed="59"/>
      </bottom>
      <diagonal/>
    </border>
    <border>
      <left style="medium">
        <color indexed="59"/>
      </left>
      <right/>
      <top style="thin">
        <color indexed="59"/>
      </top>
      <bottom style="thin">
        <color indexed="59"/>
      </bottom>
      <diagonal/>
    </border>
    <border>
      <left style="thin">
        <color indexed="59"/>
      </left>
      <right style="medium">
        <color indexed="59"/>
      </right>
      <top style="thin">
        <color indexed="59"/>
      </top>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8"/>
      </top>
      <bottom style="thin">
        <color indexed="8"/>
      </bottom>
      <diagonal/>
    </border>
    <border>
      <left style="medium">
        <color indexed="64"/>
      </left>
      <right/>
      <top/>
      <bottom style="medium">
        <color indexed="64"/>
      </bottom>
      <diagonal/>
    </border>
    <border>
      <left style="thin">
        <color indexed="64"/>
      </left>
      <right style="medium">
        <color indexed="64"/>
      </right>
      <top style="thin">
        <color indexed="8"/>
      </top>
      <bottom style="medium">
        <color indexed="64"/>
      </bottom>
      <diagonal/>
    </border>
    <border>
      <left style="thin">
        <color indexed="8"/>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59"/>
      </left>
      <right style="medium">
        <color indexed="64"/>
      </right>
      <top style="medium">
        <color indexed="59"/>
      </top>
      <bottom style="medium">
        <color indexed="59"/>
      </bottom>
      <diagonal/>
    </border>
    <border>
      <left style="medium">
        <color indexed="59"/>
      </left>
      <right/>
      <top/>
      <bottom/>
      <diagonal/>
    </border>
    <border>
      <left style="medium">
        <color indexed="59"/>
      </left>
      <right style="thin">
        <color indexed="59"/>
      </right>
      <top style="medium">
        <color indexed="59"/>
      </top>
      <bottom/>
      <diagonal/>
    </border>
    <border>
      <left/>
      <right style="medium">
        <color indexed="59"/>
      </right>
      <top style="medium">
        <color indexed="59"/>
      </top>
      <bottom/>
      <diagonal/>
    </border>
    <border>
      <left style="medium">
        <color indexed="59"/>
      </left>
      <right style="medium">
        <color indexed="64"/>
      </right>
      <top style="medium">
        <color indexed="59"/>
      </top>
      <bottom/>
      <diagonal/>
    </border>
    <border>
      <left style="medium">
        <color indexed="64"/>
      </left>
      <right/>
      <top style="medium">
        <color indexed="64"/>
      </top>
      <bottom style="medium">
        <color indexed="8"/>
      </bottom>
      <diagonal/>
    </border>
    <border>
      <left/>
      <right style="medium">
        <color indexed="64"/>
      </right>
      <top style="medium">
        <color indexed="64"/>
      </top>
      <bottom style="medium">
        <color indexed="8"/>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top style="medium">
        <color indexed="8"/>
      </top>
      <bottom style="medium">
        <color indexed="64"/>
      </bottom>
      <diagonal/>
    </border>
    <border>
      <left/>
      <right style="medium">
        <color indexed="64"/>
      </right>
      <top style="medium">
        <color indexed="8"/>
      </top>
      <bottom style="medium">
        <color indexed="64"/>
      </bottom>
      <diagonal/>
    </border>
    <border>
      <left/>
      <right/>
      <top/>
      <bottom style="medium">
        <color indexed="8"/>
      </bottom>
      <diagonal/>
    </border>
    <border>
      <left/>
      <right style="medium">
        <color indexed="64"/>
      </right>
      <top/>
      <bottom style="medium">
        <color indexed="8"/>
      </bottom>
      <diagonal/>
    </border>
    <border>
      <left/>
      <right/>
      <top style="medium">
        <color indexed="8"/>
      </top>
      <bottom style="medium">
        <color indexed="64"/>
      </bottom>
      <diagonal/>
    </border>
    <border>
      <left style="medium">
        <color indexed="64"/>
      </left>
      <right/>
      <top style="medium">
        <color indexed="64"/>
      </top>
      <bottom/>
      <diagonal/>
    </border>
    <border>
      <left style="medium">
        <color indexed="8"/>
      </left>
      <right/>
      <top style="medium">
        <color indexed="64"/>
      </top>
      <bottom style="medium">
        <color indexed="8"/>
      </bottom>
      <diagonal/>
    </border>
    <border>
      <left/>
      <right/>
      <top style="medium">
        <color indexed="64"/>
      </top>
      <bottom style="medium">
        <color indexed="8"/>
      </bottom>
      <diagonal/>
    </border>
    <border>
      <left/>
      <right style="medium">
        <color indexed="8"/>
      </right>
      <top style="medium">
        <color indexed="64"/>
      </top>
      <bottom style="medium">
        <color indexed="8"/>
      </bottom>
      <diagonal/>
    </border>
    <border>
      <left/>
      <right style="medium">
        <color indexed="8"/>
      </right>
      <top style="medium">
        <color indexed="8"/>
      </top>
      <bottom style="medium">
        <color indexed="64"/>
      </bottom>
      <diagonal/>
    </border>
    <border>
      <left/>
      <right style="medium">
        <color indexed="64"/>
      </right>
      <top/>
      <bottom/>
      <diagonal/>
    </border>
    <border>
      <left style="medium">
        <color indexed="8"/>
      </left>
      <right/>
      <top style="medium">
        <color indexed="8"/>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59"/>
      </left>
      <right/>
      <top style="thin">
        <color indexed="59"/>
      </top>
      <bottom style="thin">
        <color indexed="59"/>
      </bottom>
      <diagonal/>
    </border>
    <border>
      <left/>
      <right/>
      <top style="thin">
        <color indexed="59"/>
      </top>
      <bottom style="thin">
        <color indexed="59"/>
      </bottom>
      <diagonal/>
    </border>
    <border>
      <left/>
      <right style="thin">
        <color indexed="59"/>
      </right>
      <top style="thin">
        <color indexed="59"/>
      </top>
      <bottom style="thin">
        <color indexed="59"/>
      </bottom>
      <diagonal/>
    </border>
    <border>
      <left style="medium">
        <color indexed="59"/>
      </left>
      <right/>
      <top style="medium">
        <color indexed="59"/>
      </top>
      <bottom style="medium">
        <color indexed="59"/>
      </bottom>
      <diagonal/>
    </border>
    <border>
      <left style="medium">
        <color indexed="8"/>
      </left>
      <right/>
      <top style="medium">
        <color indexed="8"/>
      </top>
      <bottom/>
      <diagonal/>
    </border>
    <border>
      <left/>
      <right/>
      <top style="medium">
        <color indexed="8"/>
      </top>
      <bottom/>
      <diagonal/>
    </border>
    <border>
      <left/>
      <right/>
      <top style="medium">
        <color indexed="8"/>
      </top>
      <bottom style="medium">
        <color indexed="8"/>
      </bottom>
      <diagonal/>
    </border>
    <border>
      <left/>
      <right style="medium">
        <color indexed="8"/>
      </right>
      <top style="medium">
        <color indexed="8"/>
      </top>
      <bottom/>
      <diagonal/>
    </border>
    <border>
      <left style="medium">
        <color indexed="64"/>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0">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7" fillId="0" borderId="0"/>
    <xf numFmtId="0" fontId="33" fillId="0" borderId="0"/>
    <xf numFmtId="0" fontId="33" fillId="0" borderId="0"/>
    <xf numFmtId="0" fontId="33" fillId="0" borderId="0"/>
    <xf numFmtId="0" fontId="33" fillId="0" borderId="0"/>
    <xf numFmtId="0" fontId="33" fillId="0" borderId="0"/>
    <xf numFmtId="0" fontId="34" fillId="0" borderId="0"/>
    <xf numFmtId="0" fontId="33" fillId="0" borderId="0"/>
    <xf numFmtId="0" fontId="33" fillId="0" borderId="0"/>
    <xf numFmtId="0" fontId="33" fillId="0" borderId="0"/>
    <xf numFmtId="0" fontId="12" fillId="2" borderId="0" applyNumberFormat="0" applyBorder="0" applyAlignment="0" applyProtection="0"/>
    <xf numFmtId="0" fontId="13" fillId="0" borderId="0" applyNumberFormat="0" applyFill="0" applyBorder="0" applyAlignment="0" applyProtection="0"/>
    <xf numFmtId="0" fontId="30"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320">
    <xf numFmtId="0" fontId="0" fillId="0" borderId="0" xfId="0"/>
    <xf numFmtId="0" fontId="17" fillId="0" borderId="0" xfId="0" applyFont="1" applyAlignment="1">
      <alignment wrapText="1"/>
    </xf>
    <xf numFmtId="0" fontId="18" fillId="0" borderId="0" xfId="0" applyFont="1" applyAlignment="1">
      <alignment wrapText="1"/>
    </xf>
    <xf numFmtId="0" fontId="19" fillId="0" borderId="0" xfId="0" applyFont="1" applyAlignment="1">
      <alignment wrapText="1"/>
    </xf>
    <xf numFmtId="0" fontId="18" fillId="0" borderId="10" xfId="0" applyFont="1" applyBorder="1" applyAlignment="1">
      <alignment horizontal="center" wrapText="1"/>
    </xf>
    <xf numFmtId="0" fontId="18" fillId="0" borderId="0" xfId="0" applyFont="1" applyBorder="1" applyAlignment="1">
      <alignment horizontal="center" wrapText="1"/>
    </xf>
    <xf numFmtId="0" fontId="21" fillId="0" borderId="0" xfId="0" applyFont="1" applyAlignment="1">
      <alignment wrapText="1"/>
    </xf>
    <xf numFmtId="0" fontId="17" fillId="0" borderId="0" xfId="0" applyFont="1"/>
    <xf numFmtId="0" fontId="22" fillId="0" borderId="0" xfId="0" applyFont="1" applyBorder="1" applyAlignment="1">
      <alignment wrapText="1"/>
    </xf>
    <xf numFmtId="0" fontId="23"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17" fillId="0" borderId="0" xfId="0" applyFont="1" applyFill="1" applyAlignment="1">
      <alignment wrapText="1"/>
    </xf>
    <xf numFmtId="0" fontId="0" fillId="0" borderId="0" xfId="0" applyAlignment="1">
      <alignment horizontal="left"/>
    </xf>
    <xf numFmtId="0" fontId="28" fillId="0" borderId="0" xfId="0" applyFont="1" applyBorder="1" applyAlignment="1">
      <alignment horizontal="center"/>
    </xf>
    <xf numFmtId="0" fontId="29" fillId="0" borderId="11" xfId="0" applyNumberFormat="1" applyFont="1" applyFill="1" applyBorder="1" applyAlignment="1" applyProtection="1">
      <alignment horizontal="center" vertical="center" wrapText="1"/>
    </xf>
    <xf numFmtId="0" fontId="29" fillId="0" borderId="12" xfId="0" applyNumberFormat="1" applyFont="1" applyFill="1" applyBorder="1" applyAlignment="1" applyProtection="1">
      <alignment horizontal="center" vertical="center" wrapText="1"/>
    </xf>
    <xf numFmtId="0" fontId="49" fillId="15" borderId="13" xfId="0" applyFont="1" applyFill="1" applyBorder="1" applyAlignment="1">
      <alignment horizontal="center" vertical="center"/>
    </xf>
    <xf numFmtId="0" fontId="24" fillId="16" borderId="13" xfId="31" applyNumberFormat="1" applyFont="1" applyFill="1" applyBorder="1" applyAlignment="1">
      <alignment horizontal="center" vertical="center"/>
    </xf>
    <xf numFmtId="0" fontId="24" fillId="16" borderId="13" xfId="31" applyNumberFormat="1" applyFont="1" applyFill="1" applyBorder="1" applyAlignment="1" applyProtection="1">
      <alignment horizontal="left" vertical="center" wrapText="1"/>
      <protection locked="0"/>
    </xf>
    <xf numFmtId="0" fontId="24" fillId="16" borderId="13" xfId="31" applyNumberFormat="1" applyFont="1" applyFill="1" applyBorder="1" applyAlignment="1">
      <alignment horizontal="left" vertical="center" wrapText="1"/>
    </xf>
    <xf numFmtId="0" fontId="24" fillId="16" borderId="13" xfId="33" applyNumberFormat="1" applyFont="1" applyFill="1" applyBorder="1" applyAlignment="1">
      <alignment horizontal="center" vertical="center"/>
    </xf>
    <xf numFmtId="0" fontId="24" fillId="16" borderId="13" xfId="33" applyNumberFormat="1" applyFont="1" applyFill="1" applyBorder="1" applyAlignment="1" applyProtection="1">
      <alignment horizontal="left" vertical="center" wrapText="1"/>
      <protection locked="0"/>
    </xf>
    <xf numFmtId="0" fontId="24" fillId="17" borderId="13" xfId="33" applyNumberFormat="1" applyFont="1" applyFill="1" applyBorder="1" applyAlignment="1">
      <alignment horizontal="center" vertical="center"/>
    </xf>
    <xf numFmtId="0" fontId="24" fillId="16" borderId="13" xfId="18" applyNumberFormat="1" applyFont="1" applyFill="1" applyBorder="1" applyAlignment="1">
      <alignment horizontal="center" vertical="center"/>
    </xf>
    <xf numFmtId="0" fontId="24" fillId="16" borderId="13" xfId="18" applyNumberFormat="1" applyFont="1" applyFill="1" applyBorder="1" applyAlignment="1" applyProtection="1">
      <alignment horizontal="left" vertical="center" wrapText="1"/>
      <protection locked="0"/>
    </xf>
    <xf numFmtId="0" fontId="24" fillId="16" borderId="13" xfId="21" applyNumberFormat="1" applyFont="1" applyFill="1" applyBorder="1" applyAlignment="1" applyProtection="1">
      <alignment horizontal="left" vertical="center" wrapText="1"/>
      <protection locked="0"/>
    </xf>
    <xf numFmtId="0" fontId="24" fillId="16" borderId="13" xfId="21" applyNumberFormat="1" applyFont="1" applyFill="1" applyBorder="1" applyAlignment="1">
      <alignment horizontal="left" vertical="center" wrapText="1"/>
    </xf>
    <xf numFmtId="0" fontId="24" fillId="17" borderId="13" xfId="33" applyNumberFormat="1" applyFont="1" applyFill="1" applyBorder="1" applyAlignment="1" applyProtection="1">
      <alignment horizontal="left" vertical="center" wrapText="1"/>
      <protection locked="0"/>
    </xf>
    <xf numFmtId="0" fontId="24" fillId="16" borderId="13" xfId="19" applyNumberFormat="1" applyFont="1" applyFill="1" applyBorder="1" applyAlignment="1">
      <alignment horizontal="center" vertical="center"/>
    </xf>
    <xf numFmtId="0" fontId="24" fillId="16" borderId="13" xfId="20" applyNumberFormat="1" applyFont="1" applyFill="1" applyBorder="1" applyAlignment="1">
      <alignment horizontal="center" vertical="center"/>
    </xf>
    <xf numFmtId="0" fontId="24" fillId="16" borderId="13" xfId="21" applyNumberFormat="1" applyFont="1" applyFill="1" applyBorder="1" applyAlignment="1">
      <alignment horizontal="center" vertical="center"/>
    </xf>
    <xf numFmtId="0" fontId="49" fillId="18" borderId="13" xfId="0" applyFont="1" applyFill="1" applyBorder="1" applyAlignment="1">
      <alignment horizontal="center" vertical="center"/>
    </xf>
    <xf numFmtId="0" fontId="24" fillId="16" borderId="13" xfId="22" applyNumberFormat="1" applyFont="1" applyFill="1" applyBorder="1" applyAlignment="1">
      <alignment horizontal="center" vertical="center"/>
    </xf>
    <xf numFmtId="0" fontId="24" fillId="16" borderId="13" xfId="22" applyNumberFormat="1" applyFont="1" applyFill="1" applyBorder="1" applyAlignment="1" applyProtection="1">
      <alignment horizontal="left" vertical="center" wrapText="1"/>
      <protection locked="0"/>
    </xf>
    <xf numFmtId="0" fontId="24" fillId="16" borderId="13" xfId="23" applyNumberFormat="1" applyFont="1" applyFill="1" applyBorder="1" applyAlignment="1">
      <alignment horizontal="center" vertical="center"/>
    </xf>
    <xf numFmtId="0" fontId="24" fillId="16" borderId="13" xfId="23" applyNumberFormat="1" applyFont="1" applyFill="1" applyBorder="1" applyAlignment="1" applyProtection="1">
      <alignment horizontal="left" vertical="center" wrapText="1"/>
      <protection locked="0"/>
    </xf>
    <xf numFmtId="0" fontId="24" fillId="16" borderId="13" xfId="25" applyNumberFormat="1" applyFont="1" applyFill="1" applyBorder="1" applyAlignment="1">
      <alignment horizontal="center" vertical="center"/>
    </xf>
    <xf numFmtId="0" fontId="24" fillId="16" borderId="13" xfId="30" applyNumberFormat="1" applyFont="1" applyFill="1" applyBorder="1" applyAlignment="1">
      <alignment horizontal="center" vertical="center"/>
    </xf>
    <xf numFmtId="0" fontId="24" fillId="17" borderId="13" xfId="25" applyNumberFormat="1" applyFont="1" applyFill="1" applyBorder="1" applyAlignment="1">
      <alignment horizontal="center" vertical="center"/>
    </xf>
    <xf numFmtId="0" fontId="24" fillId="17" borderId="13" xfId="25" applyNumberFormat="1" applyFont="1" applyFill="1" applyBorder="1" applyAlignment="1" applyProtection="1">
      <alignment horizontal="left" vertical="center" wrapText="1"/>
      <protection locked="0"/>
    </xf>
    <xf numFmtId="0" fontId="24" fillId="16" borderId="13" xfId="26" applyNumberFormat="1" applyFont="1" applyFill="1" applyBorder="1" applyAlignment="1">
      <alignment horizontal="center" vertical="center"/>
    </xf>
    <xf numFmtId="0" fontId="24" fillId="16" borderId="13" xfId="27" applyNumberFormat="1" applyFont="1" applyFill="1" applyBorder="1" applyAlignment="1">
      <alignment horizontal="center" vertical="center"/>
    </xf>
    <xf numFmtId="0" fontId="24" fillId="16" borderId="13" xfId="28" applyNumberFormat="1" applyFont="1" applyFill="1" applyBorder="1" applyAlignment="1">
      <alignment horizontal="center" vertical="center"/>
    </xf>
    <xf numFmtId="0" fontId="24" fillId="17" borderId="13" xfId="28" applyNumberFormat="1" applyFont="1" applyFill="1" applyBorder="1" applyAlignment="1">
      <alignment horizontal="center" vertical="center"/>
    </xf>
    <xf numFmtId="0" fontId="24" fillId="16" borderId="13" xfId="29" applyNumberFormat="1" applyFont="1" applyFill="1" applyBorder="1" applyAlignment="1">
      <alignment horizontal="center" vertical="center"/>
    </xf>
    <xf numFmtId="0" fontId="24" fillId="16" borderId="13" xfId="19" applyNumberFormat="1" applyFont="1" applyFill="1" applyBorder="1" applyAlignment="1" applyProtection="1">
      <alignment horizontal="left" vertical="center" wrapText="1"/>
      <protection locked="0"/>
    </xf>
    <xf numFmtId="0" fontId="24" fillId="16" borderId="13" xfId="20" applyNumberFormat="1" applyFont="1" applyFill="1" applyBorder="1" applyAlignment="1" applyProtection="1">
      <alignment horizontal="left" vertical="center" wrapText="1"/>
      <protection locked="0"/>
    </xf>
    <xf numFmtId="0" fontId="24" fillId="16" borderId="13" xfId="30" applyNumberFormat="1" applyFont="1" applyFill="1" applyBorder="1" applyAlignment="1" applyProtection="1">
      <alignment horizontal="left" vertical="center" wrapText="1"/>
      <protection locked="0"/>
    </xf>
    <xf numFmtId="0" fontId="24" fillId="16" borderId="13" xfId="26" applyNumberFormat="1" applyFont="1" applyFill="1" applyBorder="1" applyAlignment="1" applyProtection="1">
      <alignment horizontal="left" vertical="center" wrapText="1"/>
      <protection locked="0"/>
    </xf>
    <xf numFmtId="0" fontId="24" fillId="16" borderId="13" xfId="27" applyNumberFormat="1" applyFont="1" applyFill="1" applyBorder="1" applyAlignment="1" applyProtection="1">
      <alignment horizontal="left" vertical="center" wrapText="1"/>
      <protection locked="0"/>
    </xf>
    <xf numFmtId="0" fontId="24" fillId="16" borderId="13" xfId="28" applyNumberFormat="1" applyFont="1" applyFill="1" applyBorder="1" applyAlignment="1" applyProtection="1">
      <alignment horizontal="left" vertical="center" wrapText="1"/>
      <protection locked="0"/>
    </xf>
    <xf numFmtId="0" fontId="24" fillId="16" borderId="13" xfId="29" applyNumberFormat="1" applyFont="1" applyFill="1" applyBorder="1" applyAlignment="1" applyProtection="1">
      <alignment horizontal="left" vertical="center" wrapText="1"/>
      <protection locked="0"/>
    </xf>
    <xf numFmtId="0" fontId="21" fillId="0" borderId="14" xfId="0" applyFont="1" applyBorder="1" applyAlignment="1">
      <alignment horizontal="center" vertical="center" wrapText="1"/>
    </xf>
    <xf numFmtId="0" fontId="21" fillId="0" borderId="15" xfId="0" applyFont="1" applyFill="1" applyBorder="1" applyAlignment="1">
      <alignment horizontal="center" vertical="center" wrapText="1"/>
    </xf>
    <xf numFmtId="0" fontId="21" fillId="0" borderId="16" xfId="0" applyFont="1" applyBorder="1" applyAlignment="1">
      <alignment horizontal="center" vertical="center" wrapText="1"/>
    </xf>
    <xf numFmtId="0" fontId="21" fillId="0" borderId="14" xfId="0" applyFont="1" applyFill="1" applyBorder="1" applyAlignment="1">
      <alignment horizontal="center" vertical="center" wrapText="1"/>
    </xf>
    <xf numFmtId="0" fontId="21" fillId="0" borderId="15" xfId="0" applyFont="1" applyBorder="1" applyAlignment="1">
      <alignment horizontal="center" vertical="center" wrapText="1"/>
    </xf>
    <xf numFmtId="0" fontId="21" fillId="0" borderId="17" xfId="0" applyFont="1" applyBorder="1" applyAlignment="1">
      <alignment horizontal="center" vertical="center" wrapText="1"/>
    </xf>
    <xf numFmtId="0" fontId="35" fillId="0" borderId="18" xfId="0" applyNumberFormat="1" applyFont="1" applyFill="1" applyBorder="1" applyAlignment="1" applyProtection="1">
      <alignment horizontal="center" vertical="center"/>
    </xf>
    <xf numFmtId="0" fontId="35" fillId="0" borderId="19" xfId="0" applyNumberFormat="1" applyFont="1" applyFill="1" applyBorder="1" applyAlignment="1" applyProtection="1">
      <alignment horizontal="center" vertical="center"/>
    </xf>
    <xf numFmtId="0" fontId="35" fillId="0" borderId="20" xfId="0" applyNumberFormat="1" applyFont="1" applyFill="1" applyBorder="1" applyAlignment="1" applyProtection="1">
      <alignment horizontal="center" vertical="center"/>
    </xf>
    <xf numFmtId="0" fontId="35" fillId="0" borderId="21" xfId="0" applyNumberFormat="1" applyFont="1" applyFill="1" applyBorder="1" applyAlignment="1" applyProtection="1">
      <alignment horizontal="center" vertical="center"/>
    </xf>
    <xf numFmtId="0" fontId="35" fillId="0" borderId="22" xfId="0" applyNumberFormat="1" applyFont="1" applyFill="1" applyBorder="1" applyAlignment="1" applyProtection="1">
      <alignment horizontal="center" vertical="center"/>
    </xf>
    <xf numFmtId="0" fontId="35" fillId="0" borderId="23" xfId="0" applyNumberFormat="1" applyFont="1" applyFill="1" applyBorder="1" applyAlignment="1" applyProtection="1">
      <alignment horizontal="center" vertical="center"/>
    </xf>
    <xf numFmtId="0" fontId="35" fillId="0" borderId="24" xfId="0" applyNumberFormat="1" applyFont="1" applyFill="1" applyBorder="1" applyAlignment="1" applyProtection="1">
      <alignment horizontal="center" vertical="center"/>
    </xf>
    <xf numFmtId="0" fontId="21" fillId="0" borderId="0" xfId="0" applyFont="1" applyBorder="1" applyAlignment="1">
      <alignment wrapText="1"/>
    </xf>
    <xf numFmtId="0" fontId="31" fillId="0" borderId="13" xfId="0" applyFont="1" applyBorder="1" applyAlignment="1">
      <alignment horizontal="center" vertical="center"/>
    </xf>
    <xf numFmtId="0" fontId="31" fillId="0" borderId="13" xfId="0" applyFont="1" applyBorder="1" applyAlignment="1">
      <alignment horizontal="left" vertical="center"/>
    </xf>
    <xf numFmtId="0" fontId="24" fillId="16" borderId="13" xfId="25" applyNumberFormat="1" applyFont="1" applyFill="1" applyBorder="1" applyAlignment="1" applyProtection="1">
      <alignment horizontal="left" vertical="center" wrapText="1"/>
      <protection locked="0"/>
    </xf>
    <xf numFmtId="0" fontId="29" fillId="0" borderId="13" xfId="0" applyFont="1" applyBorder="1" applyAlignment="1">
      <alignment horizontal="center" vertical="center"/>
    </xf>
    <xf numFmtId="0" fontId="29" fillId="0" borderId="13" xfId="0" applyFont="1" applyBorder="1" applyAlignment="1">
      <alignment horizontal="center" vertical="center" wrapText="1"/>
    </xf>
    <xf numFmtId="0" fontId="23" fillId="0" borderId="0" xfId="0" applyFont="1" applyBorder="1" applyAlignment="1">
      <alignment wrapText="1"/>
    </xf>
    <xf numFmtId="0" fontId="23" fillId="0" borderId="0" xfId="0" applyFont="1" applyBorder="1" applyAlignment="1">
      <alignment horizontal="center" wrapText="1"/>
    </xf>
    <xf numFmtId="0" fontId="23" fillId="0" borderId="0" xfId="0" applyFont="1" applyBorder="1" applyAlignment="1">
      <alignment horizontal="center" vertical="center" wrapText="1"/>
    </xf>
    <xf numFmtId="0" fontId="31" fillId="15" borderId="13" xfId="0" applyFont="1" applyFill="1" applyBorder="1" applyAlignment="1">
      <alignment horizontal="center" vertical="center" wrapText="1"/>
    </xf>
    <xf numFmtId="0" fontId="29" fillId="15" borderId="13" xfId="0" applyFont="1" applyFill="1" applyBorder="1" applyAlignment="1">
      <alignment horizontal="center" vertical="center"/>
    </xf>
    <xf numFmtId="0" fontId="31" fillId="15" borderId="13" xfId="0" applyFont="1" applyFill="1" applyBorder="1" applyAlignment="1">
      <alignment horizontal="center" vertical="center"/>
    </xf>
    <xf numFmtId="0" fontId="24" fillId="17" borderId="13" xfId="31" applyNumberFormat="1" applyFont="1" applyFill="1" applyBorder="1" applyAlignment="1" applyProtection="1">
      <alignment horizontal="center" vertical="center" wrapText="1"/>
      <protection locked="0"/>
    </xf>
    <xf numFmtId="0" fontId="31" fillId="0" borderId="25" xfId="0" applyNumberFormat="1" applyFont="1" applyFill="1" applyBorder="1" applyAlignment="1" applyProtection="1">
      <alignment horizontal="left" vertical="top" wrapText="1"/>
    </xf>
    <xf numFmtId="0" fontId="29" fillId="0" borderId="20" xfId="0" applyNumberFormat="1" applyFont="1" applyFill="1" applyBorder="1" applyAlignment="1" applyProtection="1">
      <alignment horizontal="left" vertical="top" wrapText="1"/>
    </xf>
    <xf numFmtId="0" fontId="31" fillId="0" borderId="25" xfId="0" applyNumberFormat="1" applyFont="1" applyFill="1" applyBorder="1" applyAlignment="1" applyProtection="1">
      <alignment horizontal="center" vertical="top" wrapText="1"/>
    </xf>
    <xf numFmtId="0" fontId="31" fillId="0" borderId="25" xfId="0" applyNumberFormat="1" applyFont="1" applyFill="1" applyBorder="1" applyAlignment="1" applyProtection="1">
      <alignment horizontal="center" vertical="center" wrapText="1"/>
    </xf>
    <xf numFmtId="0" fontId="31" fillId="0" borderId="20" xfId="0" applyNumberFormat="1" applyFont="1" applyFill="1" applyBorder="1" applyAlignment="1" applyProtection="1">
      <alignment horizontal="left" vertical="center"/>
    </xf>
    <xf numFmtId="0" fontId="31" fillId="0" borderId="20" xfId="0" applyNumberFormat="1" applyFont="1" applyFill="1" applyBorder="1" applyAlignment="1" applyProtection="1">
      <alignment horizontal="left" vertical="center" wrapText="1"/>
    </xf>
    <xf numFmtId="0" fontId="29" fillId="0" borderId="20" xfId="0" applyNumberFormat="1" applyFont="1" applyFill="1" applyBorder="1" applyAlignment="1" applyProtection="1">
      <alignment horizontal="left" vertical="center" wrapText="1"/>
    </xf>
    <xf numFmtId="0" fontId="31" fillId="0" borderId="24" xfId="0" applyNumberFormat="1" applyFont="1" applyFill="1" applyBorder="1" applyAlignment="1" applyProtection="1">
      <alignment horizontal="left" vertical="center"/>
    </xf>
    <xf numFmtId="0" fontId="31" fillId="0" borderId="26" xfId="0" applyNumberFormat="1" applyFont="1" applyFill="1" applyBorder="1" applyAlignment="1" applyProtection="1">
      <alignment horizontal="center" vertical="center" wrapText="1"/>
    </xf>
    <xf numFmtId="0" fontId="31" fillId="0" borderId="27" xfId="0" applyNumberFormat="1" applyFont="1" applyFill="1" applyBorder="1" applyAlignment="1" applyProtection="1">
      <alignment horizontal="center" vertical="center" wrapText="1"/>
    </xf>
    <xf numFmtId="0" fontId="31" fillId="0" borderId="28" xfId="0" applyNumberFormat="1" applyFont="1" applyFill="1" applyBorder="1" applyAlignment="1" applyProtection="1">
      <alignment horizontal="left" vertical="center"/>
    </xf>
    <xf numFmtId="0" fontId="29" fillId="0" borderId="22" xfId="0" applyNumberFormat="1" applyFont="1" applyFill="1" applyBorder="1" applyAlignment="1" applyProtection="1">
      <alignment horizontal="left" vertical="center" wrapText="1"/>
    </xf>
    <xf numFmtId="0" fontId="31" fillId="0" borderId="29" xfId="0" applyNumberFormat="1" applyFont="1" applyFill="1" applyBorder="1" applyAlignment="1" applyProtection="1">
      <alignment horizontal="left" vertical="center"/>
    </xf>
    <xf numFmtId="0" fontId="38" fillId="0" borderId="0" xfId="0" applyNumberFormat="1" applyFont="1" applyFill="1" applyBorder="1" applyAlignment="1" applyProtection="1">
      <alignment horizontal="left" vertical="center" wrapText="1"/>
    </xf>
    <xf numFmtId="0" fontId="40" fillId="0" borderId="0" xfId="0" applyNumberFormat="1" applyFont="1" applyFill="1" applyBorder="1" applyAlignment="1" applyProtection="1">
      <alignment horizontal="left" vertical="center" wrapText="1"/>
    </xf>
    <xf numFmtId="0" fontId="39" fillId="0" borderId="0" xfId="0" applyNumberFormat="1" applyFont="1" applyFill="1" applyBorder="1" applyAlignment="1" applyProtection="1">
      <alignment horizontal="left" vertical="center" wrapText="1"/>
    </xf>
    <xf numFmtId="0" fontId="40" fillId="18" borderId="0" xfId="0" applyNumberFormat="1" applyFont="1" applyFill="1" applyBorder="1" applyAlignment="1" applyProtection="1">
      <alignment horizontal="center" vertical="center" wrapText="1"/>
    </xf>
    <xf numFmtId="0" fontId="41" fillId="0" borderId="0" xfId="0" applyNumberFormat="1" applyFont="1" applyFill="1" applyBorder="1" applyAlignment="1" applyProtection="1">
      <alignment horizontal="center" vertical="top"/>
    </xf>
    <xf numFmtId="0" fontId="17" fillId="18" borderId="13" xfId="0" applyNumberFormat="1" applyFont="1" applyFill="1" applyBorder="1" applyAlignment="1" applyProtection="1">
      <alignment horizontal="center" vertical="center" wrapText="1"/>
    </xf>
    <xf numFmtId="0" fontId="17" fillId="18" borderId="13" xfId="0" applyNumberFormat="1" applyFont="1" applyFill="1" applyBorder="1" applyAlignment="1" applyProtection="1">
      <alignment horizontal="center" vertical="center"/>
    </xf>
    <xf numFmtId="0" fontId="17" fillId="15" borderId="13" xfId="0" applyNumberFormat="1" applyFont="1" applyFill="1" applyBorder="1" applyAlignment="1" applyProtection="1">
      <alignment horizontal="center" vertical="center"/>
    </xf>
    <xf numFmtId="0" fontId="17" fillId="18" borderId="13" xfId="0" applyNumberFormat="1" applyFont="1" applyFill="1" applyBorder="1" applyAlignment="1" applyProtection="1">
      <alignment horizontal="left" vertical="center" wrapText="1"/>
    </xf>
    <xf numFmtId="0" fontId="31" fillId="18" borderId="13" xfId="0" applyFont="1" applyFill="1" applyBorder="1" applyAlignment="1">
      <alignment horizontal="center" vertical="center" wrapText="1"/>
    </xf>
    <xf numFmtId="0" fontId="17" fillId="15" borderId="13" xfId="0" applyFont="1" applyFill="1" applyBorder="1" applyAlignment="1">
      <alignment horizontal="center" vertical="center" wrapText="1"/>
    </xf>
    <xf numFmtId="0" fontId="29" fillId="15" borderId="13" xfId="0" applyNumberFormat="1" applyFont="1" applyFill="1" applyBorder="1" applyAlignment="1" applyProtection="1">
      <alignment horizontal="center" vertical="center"/>
    </xf>
    <xf numFmtId="0" fontId="29" fillId="15" borderId="13" xfId="0" applyFont="1" applyFill="1" applyBorder="1" applyAlignment="1">
      <alignment horizontal="center" vertical="center" wrapText="1" shrinkToFit="1"/>
    </xf>
    <xf numFmtId="49" fontId="17" fillId="18" borderId="13" xfId="0" applyNumberFormat="1" applyFont="1" applyFill="1" applyBorder="1" applyAlignment="1" applyProtection="1">
      <alignment horizontal="center" vertical="center"/>
    </xf>
    <xf numFmtId="0" fontId="31" fillId="18" borderId="13" xfId="0" applyFont="1" applyFill="1" applyBorder="1" applyAlignment="1">
      <alignment horizontal="center" vertical="center" wrapText="1" shrinkToFit="1"/>
    </xf>
    <xf numFmtId="0" fontId="23" fillId="18" borderId="13" xfId="0" applyFont="1" applyFill="1" applyBorder="1" applyAlignment="1">
      <alignment horizontal="center" vertical="center" wrapText="1"/>
    </xf>
    <xf numFmtId="0" fontId="23" fillId="18" borderId="13" xfId="0" applyFont="1" applyFill="1" applyBorder="1" applyAlignment="1">
      <alignment horizontal="center" vertical="center" wrapText="1" shrinkToFit="1"/>
    </xf>
    <xf numFmtId="0" fontId="31" fillId="15" borderId="13" xfId="0" applyFont="1" applyFill="1" applyBorder="1" applyAlignment="1">
      <alignment horizontal="center" vertical="center" wrapText="1" shrinkToFit="1"/>
    </xf>
    <xf numFmtId="0" fontId="17" fillId="18" borderId="13" xfId="0" applyFont="1" applyFill="1" applyBorder="1" applyAlignment="1">
      <alignment horizontal="left" vertical="center" wrapText="1"/>
    </xf>
    <xf numFmtId="0" fontId="17" fillId="15" borderId="13" xfId="0" applyFont="1" applyFill="1" applyBorder="1" applyAlignment="1">
      <alignment horizontal="left" vertical="center" wrapText="1"/>
    </xf>
    <xf numFmtId="0" fontId="17" fillId="15" borderId="13" xfId="0" applyNumberFormat="1" applyFont="1" applyFill="1" applyBorder="1" applyAlignment="1" applyProtection="1">
      <alignment horizontal="center" vertical="center" wrapText="1"/>
    </xf>
    <xf numFmtId="0" fontId="31" fillId="0" borderId="13" xfId="0" applyNumberFormat="1" applyFont="1" applyFill="1" applyBorder="1" applyAlignment="1" applyProtection="1">
      <alignment horizontal="center" vertical="center" wrapText="1"/>
    </xf>
    <xf numFmtId="0" fontId="17" fillId="0" borderId="13" xfId="0" applyNumberFormat="1" applyFont="1" applyFill="1" applyBorder="1" applyAlignment="1" applyProtection="1">
      <alignment horizontal="center" vertical="center" wrapText="1"/>
    </xf>
    <xf numFmtId="0" fontId="17" fillId="0" borderId="13" xfId="0" applyNumberFormat="1" applyFont="1" applyFill="1" applyBorder="1" applyAlignment="1" applyProtection="1">
      <alignment horizontal="center" vertical="center"/>
    </xf>
    <xf numFmtId="0" fontId="17" fillId="15" borderId="13" xfId="0" applyNumberFormat="1" applyFont="1" applyFill="1" applyBorder="1" applyAlignment="1" applyProtection="1">
      <alignment horizontal="left" vertical="center" wrapText="1"/>
    </xf>
    <xf numFmtId="0" fontId="17" fillId="0" borderId="13" xfId="0" applyNumberFormat="1" applyFont="1" applyFill="1" applyBorder="1" applyAlignment="1" applyProtection="1">
      <alignment horizontal="left" vertical="center" wrapText="1"/>
    </xf>
    <xf numFmtId="0" fontId="23" fillId="15" borderId="13" xfId="0" applyNumberFormat="1" applyFont="1" applyFill="1" applyBorder="1" applyAlignment="1">
      <alignment horizontal="center" vertical="center" wrapText="1"/>
    </xf>
    <xf numFmtId="0" fontId="23" fillId="15" borderId="13" xfId="0" applyFont="1" applyFill="1" applyBorder="1" applyAlignment="1">
      <alignment horizontal="center" vertical="center" wrapText="1" shrinkToFit="1"/>
    </xf>
    <xf numFmtId="0" fontId="23" fillId="0" borderId="13" xfId="0" applyNumberFormat="1" applyFont="1" applyBorder="1" applyAlignment="1">
      <alignment horizontal="center" vertical="center" wrapText="1"/>
    </xf>
    <xf numFmtId="0" fontId="23" fillId="0" borderId="13" xfId="0" applyFont="1" applyBorder="1" applyAlignment="1">
      <alignment horizontal="center" vertical="center" wrapText="1" shrinkToFit="1"/>
    </xf>
    <xf numFmtId="0" fontId="17" fillId="0" borderId="13" xfId="0" applyNumberFormat="1" applyFont="1" applyBorder="1" applyAlignment="1">
      <alignment horizontal="center" vertical="center" wrapText="1"/>
    </xf>
    <xf numFmtId="0" fontId="32" fillId="0" borderId="13" xfId="0" applyFont="1" applyBorder="1" applyAlignment="1">
      <alignment horizontal="center" vertical="center" wrapText="1" shrinkToFit="1"/>
    </xf>
    <xf numFmtId="0" fontId="17" fillId="0" borderId="13" xfId="0" applyNumberFormat="1" applyFont="1" applyBorder="1" applyAlignment="1">
      <alignment horizontal="left" vertical="center" wrapText="1"/>
    </xf>
    <xf numFmtId="0" fontId="31" fillId="0" borderId="13" xfId="0" applyNumberFormat="1" applyFont="1" applyBorder="1" applyAlignment="1">
      <alignment horizontal="center" vertical="center" wrapText="1"/>
    </xf>
    <xf numFmtId="0" fontId="17" fillId="18" borderId="13" xfId="0" applyNumberFormat="1" applyFont="1" applyFill="1" applyBorder="1" applyAlignment="1" applyProtection="1">
      <alignment horizontal="center" vertical="center" textRotation="90" wrapText="1"/>
    </xf>
    <xf numFmtId="0" fontId="29" fillId="15" borderId="13" xfId="32" applyFont="1" applyFill="1" applyBorder="1" applyAlignment="1">
      <alignment horizontal="center" vertical="center"/>
    </xf>
    <xf numFmtId="0" fontId="31" fillId="15" borderId="13" xfId="0" applyNumberFormat="1" applyFont="1" applyFill="1" applyBorder="1" applyAlignment="1" applyProtection="1">
      <alignment horizontal="left" vertical="center" wrapText="1"/>
    </xf>
    <xf numFmtId="0" fontId="19" fillId="0" borderId="0" xfId="0" applyFont="1" applyAlignment="1">
      <alignment horizontal="center" vertical="center" wrapText="1"/>
    </xf>
    <xf numFmtId="0" fontId="19" fillId="0" borderId="0" xfId="0" applyFont="1" applyAlignment="1">
      <alignment vertical="center" wrapText="1"/>
    </xf>
    <xf numFmtId="0" fontId="20" fillId="0" borderId="0" xfId="0" applyFont="1" applyBorder="1" applyAlignment="1" applyProtection="1">
      <alignment vertical="center" wrapText="1"/>
      <protection locked="0"/>
    </xf>
    <xf numFmtId="0" fontId="31" fillId="0" borderId="13" xfId="0" applyFont="1" applyBorder="1" applyAlignment="1">
      <alignment horizontal="center" vertical="center" wrapText="1" shrinkToFit="1"/>
    </xf>
    <xf numFmtId="0" fontId="43" fillId="0" borderId="30" xfId="0" applyNumberFormat="1" applyFont="1" applyFill="1" applyBorder="1" applyAlignment="1" applyProtection="1">
      <alignment horizontal="center" vertical="center" wrapText="1"/>
    </xf>
    <xf numFmtId="0" fontId="42" fillId="0" borderId="31" xfId="0" applyNumberFormat="1" applyFont="1" applyFill="1" applyBorder="1" applyAlignment="1" applyProtection="1">
      <alignment horizontal="center" vertical="center" wrapText="1"/>
    </xf>
    <xf numFmtId="0" fontId="43" fillId="0" borderId="32" xfId="0" applyNumberFormat="1" applyFont="1" applyFill="1" applyBorder="1" applyAlignment="1" applyProtection="1">
      <alignment horizontal="center" vertical="center" wrapText="1"/>
    </xf>
    <xf numFmtId="0" fontId="42" fillId="0" borderId="33" xfId="0" applyNumberFormat="1" applyFont="1" applyFill="1" applyBorder="1" applyAlignment="1" applyProtection="1">
      <alignment horizontal="center" vertical="center" wrapText="1"/>
    </xf>
    <xf numFmtId="0" fontId="43" fillId="0" borderId="34" xfId="0" applyNumberFormat="1" applyFont="1" applyFill="1" applyBorder="1" applyAlignment="1" applyProtection="1">
      <alignment horizontal="center" vertical="top" wrapText="1"/>
    </xf>
    <xf numFmtId="0" fontId="43" fillId="0" borderId="35" xfId="0" applyNumberFormat="1" applyFont="1" applyFill="1" applyBorder="1" applyAlignment="1" applyProtection="1">
      <alignment horizontal="left" vertical="top" wrapText="1"/>
    </xf>
    <xf numFmtId="0" fontId="43" fillId="0" borderId="0" xfId="0" applyNumberFormat="1" applyFont="1" applyFill="1" applyBorder="1" applyAlignment="1" applyProtection="1">
      <alignment vertical="top" wrapText="1"/>
    </xf>
    <xf numFmtId="0" fontId="43" fillId="0" borderId="0" xfId="0" applyNumberFormat="1" applyFont="1" applyFill="1" applyBorder="1" applyAlignment="1" applyProtection="1">
      <alignment horizontal="left" vertical="top" wrapText="1"/>
    </xf>
    <xf numFmtId="0" fontId="43" fillId="0" borderId="0" xfId="0" applyNumberFormat="1" applyFont="1" applyFill="1" applyBorder="1" applyAlignment="1" applyProtection="1">
      <alignment vertical="top"/>
    </xf>
    <xf numFmtId="0" fontId="44" fillId="0" borderId="0" xfId="0" applyNumberFormat="1" applyFont="1" applyFill="1" applyBorder="1" applyAlignment="1" applyProtection="1">
      <alignment vertical="top"/>
    </xf>
    <xf numFmtId="0" fontId="42" fillId="0" borderId="0" xfId="0" applyNumberFormat="1" applyFont="1" applyFill="1" applyBorder="1" applyAlignment="1" applyProtection="1">
      <alignment horizontal="center" vertical="top"/>
    </xf>
    <xf numFmtId="0" fontId="42" fillId="0" borderId="35" xfId="0" applyNumberFormat="1" applyFont="1" applyFill="1" applyBorder="1" applyAlignment="1" applyProtection="1">
      <alignment horizontal="center" vertical="top" wrapText="1"/>
    </xf>
    <xf numFmtId="0" fontId="43" fillId="0" borderId="0" xfId="0" applyNumberFormat="1" applyFont="1" applyFill="1" applyBorder="1" applyAlignment="1" applyProtection="1">
      <alignment horizontal="left" vertical="top"/>
    </xf>
    <xf numFmtId="0" fontId="27" fillId="0" borderId="0" xfId="0" applyFont="1" applyAlignment="1">
      <alignment vertical="top"/>
    </xf>
    <xf numFmtId="0" fontId="45" fillId="0" borderId="0" xfId="0" applyNumberFormat="1" applyFont="1" applyFill="1" applyBorder="1" applyAlignment="1" applyProtection="1">
      <alignment horizontal="center" vertical="top"/>
    </xf>
    <xf numFmtId="0" fontId="38" fillId="0" borderId="0" xfId="0" applyFont="1" applyAlignment="1">
      <alignment vertical="top"/>
    </xf>
    <xf numFmtId="0" fontId="46" fillId="0" borderId="0" xfId="0" applyNumberFormat="1" applyFont="1" applyFill="1" applyBorder="1" applyAlignment="1" applyProtection="1">
      <alignment vertical="top"/>
    </xf>
    <xf numFmtId="0" fontId="43" fillId="0" borderId="36" xfId="0" applyNumberFormat="1" applyFont="1" applyFill="1" applyBorder="1" applyAlignment="1" applyProtection="1">
      <alignment horizontal="center" vertical="top" wrapText="1"/>
    </xf>
    <xf numFmtId="0" fontId="31" fillId="0" borderId="37" xfId="0" applyNumberFormat="1" applyFont="1" applyFill="1" applyBorder="1" applyAlignment="1" applyProtection="1">
      <alignment horizontal="center" vertical="top" wrapText="1"/>
    </xf>
    <xf numFmtId="0" fontId="43" fillId="0" borderId="38" xfId="0" applyNumberFormat="1" applyFont="1" applyFill="1" applyBorder="1" applyAlignment="1" applyProtection="1">
      <alignment horizontal="left" vertical="top" wrapText="1"/>
    </xf>
    <xf numFmtId="0" fontId="31" fillId="0" borderId="39" xfId="0" applyNumberFormat="1" applyFont="1" applyFill="1" applyBorder="1" applyAlignment="1" applyProtection="1">
      <alignment horizontal="center" vertical="top" wrapText="1"/>
    </xf>
    <xf numFmtId="0" fontId="43" fillId="0" borderId="40" xfId="0" applyNumberFormat="1" applyFont="1" applyFill="1" applyBorder="1" applyAlignment="1" applyProtection="1">
      <alignment horizontal="left" vertical="top" wrapText="1"/>
    </xf>
    <xf numFmtId="0" fontId="27" fillId="0" borderId="30" xfId="0" applyNumberFormat="1" applyFont="1" applyFill="1" applyBorder="1" applyAlignment="1" applyProtection="1">
      <alignment horizontal="center" vertical="center" wrapText="1"/>
    </xf>
    <xf numFmtId="0" fontId="27" fillId="0" borderId="41" xfId="0" applyNumberFormat="1" applyFont="1" applyFill="1" applyBorder="1" applyAlignment="1" applyProtection="1">
      <alignment horizontal="center" vertical="center" wrapText="1"/>
    </xf>
    <xf numFmtId="0" fontId="27" fillId="0" borderId="42" xfId="0" applyNumberFormat="1" applyFont="1" applyFill="1" applyBorder="1" applyAlignment="1" applyProtection="1">
      <alignment horizontal="center" vertical="center" wrapText="1"/>
    </xf>
    <xf numFmtId="0" fontId="38" fillId="0" borderId="34" xfId="0" applyNumberFormat="1" applyFont="1" applyFill="1" applyBorder="1" applyAlignment="1" applyProtection="1">
      <alignment vertical="top" wrapText="1"/>
    </xf>
    <xf numFmtId="0" fontId="38" fillId="0" borderId="43" xfId="0" applyNumberFormat="1" applyFont="1" applyFill="1" applyBorder="1" applyAlignment="1" applyProtection="1">
      <alignment vertical="top" wrapText="1"/>
    </xf>
    <xf numFmtId="0" fontId="38" fillId="0" borderId="43" xfId="0" applyNumberFormat="1" applyFont="1" applyFill="1" applyBorder="1" applyAlignment="1" applyProtection="1">
      <alignment horizontal="center" vertical="center" wrapText="1"/>
    </xf>
    <xf numFmtId="0" fontId="38" fillId="0" borderId="44" xfId="0" applyNumberFormat="1" applyFont="1" applyFill="1" applyBorder="1" applyAlignment="1" applyProtection="1">
      <alignment horizontal="center" vertical="center" wrapText="1"/>
    </xf>
    <xf numFmtId="0" fontId="38" fillId="0" borderId="43" xfId="0" applyNumberFormat="1" applyFont="1" applyFill="1" applyBorder="1" applyAlignment="1" applyProtection="1">
      <alignment horizontal="center" vertical="top" wrapText="1"/>
    </xf>
    <xf numFmtId="0" fontId="38" fillId="0" borderId="44" xfId="0" applyNumberFormat="1" applyFont="1" applyFill="1" applyBorder="1" applyAlignment="1" applyProtection="1">
      <alignment horizontal="center" vertical="top" wrapText="1"/>
    </xf>
    <xf numFmtId="0" fontId="38" fillId="0" borderId="45" xfId="0" applyNumberFormat="1" applyFont="1" applyFill="1" applyBorder="1" applyAlignment="1" applyProtection="1">
      <alignment vertical="top" wrapText="1"/>
    </xf>
    <xf numFmtId="0" fontId="38" fillId="0" borderId="46" xfId="0" applyNumberFormat="1" applyFont="1" applyFill="1" applyBorder="1" applyAlignment="1" applyProtection="1">
      <alignment horizontal="left" vertical="top" wrapText="1"/>
    </xf>
    <xf numFmtId="0" fontId="38" fillId="0" borderId="47" xfId="0" applyNumberFormat="1" applyFont="1" applyFill="1" applyBorder="1" applyAlignment="1" applyProtection="1">
      <alignment horizontal="center" vertical="top" wrapText="1"/>
    </xf>
    <xf numFmtId="0" fontId="38" fillId="0" borderId="0" xfId="0" applyNumberFormat="1" applyFont="1" applyFill="1" applyBorder="1" applyAlignment="1" applyProtection="1">
      <alignment vertical="top" wrapText="1"/>
    </xf>
    <xf numFmtId="0" fontId="38" fillId="0" borderId="34" xfId="0" applyNumberFormat="1" applyFont="1" applyFill="1" applyBorder="1" applyAlignment="1" applyProtection="1">
      <alignment horizontal="center" vertical="center" wrapText="1"/>
    </xf>
    <xf numFmtId="0" fontId="27" fillId="0" borderId="46" xfId="0" applyNumberFormat="1" applyFont="1" applyFill="1" applyBorder="1" applyAlignment="1" applyProtection="1">
      <alignment horizontal="left" vertical="center" wrapText="1"/>
    </xf>
    <xf numFmtId="0" fontId="17" fillId="18" borderId="13" xfId="0" applyFont="1" applyFill="1" applyBorder="1" applyAlignment="1">
      <alignment horizontal="center" vertical="center" textRotation="90" wrapText="1"/>
    </xf>
    <xf numFmtId="0" fontId="17" fillId="18" borderId="13" xfId="0" applyFont="1" applyFill="1" applyBorder="1" applyAlignment="1">
      <alignment horizontal="center" vertical="center" wrapText="1"/>
    </xf>
    <xf numFmtId="0" fontId="50" fillId="15" borderId="13" xfId="0" applyFont="1" applyFill="1" applyBorder="1" applyAlignment="1">
      <alignment horizontal="center" vertical="center" wrapText="1"/>
    </xf>
    <xf numFmtId="0" fontId="36" fillId="17" borderId="13" xfId="33" applyNumberFormat="1" applyFont="1" applyFill="1" applyBorder="1" applyAlignment="1" applyProtection="1">
      <alignment horizontal="center" vertical="center" wrapText="1"/>
      <protection locked="0"/>
    </xf>
    <xf numFmtId="0" fontId="21" fillId="0" borderId="0" xfId="0" applyFont="1" applyBorder="1" applyAlignment="1">
      <alignment horizontal="center" vertical="center" wrapText="1"/>
    </xf>
    <xf numFmtId="0" fontId="21" fillId="0" borderId="16" xfId="0" applyFont="1" applyBorder="1" applyAlignment="1">
      <alignment vertical="center" wrapText="1"/>
    </xf>
    <xf numFmtId="0" fontId="35" fillId="0" borderId="0" xfId="0" applyNumberFormat="1" applyFont="1" applyFill="1" applyBorder="1" applyAlignment="1" applyProtection="1">
      <alignment horizontal="center" vertical="center"/>
    </xf>
    <xf numFmtId="0" fontId="35" fillId="18" borderId="18" xfId="0" applyNumberFormat="1" applyFont="1" applyFill="1" applyBorder="1" applyAlignment="1" applyProtection="1">
      <alignment horizontal="center" vertical="center"/>
    </xf>
    <xf numFmtId="0" fontId="35" fillId="18" borderId="19" xfId="0" applyNumberFormat="1" applyFont="1" applyFill="1" applyBorder="1" applyAlignment="1" applyProtection="1">
      <alignment horizontal="center" vertical="center"/>
    </xf>
    <xf numFmtId="0" fontId="35" fillId="18" borderId="21" xfId="0" applyNumberFormat="1" applyFont="1" applyFill="1" applyBorder="1" applyAlignment="1" applyProtection="1">
      <alignment horizontal="center" vertical="center"/>
    </xf>
    <xf numFmtId="0" fontId="35" fillId="18" borderId="23" xfId="0" applyNumberFormat="1" applyFont="1" applyFill="1" applyBorder="1" applyAlignment="1" applyProtection="1">
      <alignment horizontal="center" vertical="center"/>
    </xf>
    <xf numFmtId="0" fontId="27" fillId="0" borderId="0" xfId="0" applyFont="1" applyAlignment="1">
      <alignment wrapText="1"/>
    </xf>
    <xf numFmtId="0" fontId="27" fillId="0" borderId="0" xfId="0" applyFont="1" applyAlignment="1">
      <alignment vertical="center" wrapText="1"/>
    </xf>
    <xf numFmtId="0" fontId="38" fillId="0" borderId="0" xfId="0" applyFont="1" applyAlignment="1">
      <alignment vertical="center" wrapText="1"/>
    </xf>
    <xf numFmtId="0" fontId="17" fillId="0" borderId="48" xfId="0" applyNumberFormat="1" applyFont="1" applyBorder="1" applyAlignment="1">
      <alignment vertical="center" wrapText="1"/>
    </xf>
    <xf numFmtId="0" fontId="17" fillId="0" borderId="49" xfId="0" applyNumberFormat="1" applyFont="1" applyBorder="1" applyAlignment="1">
      <alignment vertical="center" wrapText="1"/>
    </xf>
    <xf numFmtId="0" fontId="17" fillId="0" borderId="50" xfId="0" applyNumberFormat="1" applyFont="1" applyBorder="1" applyAlignment="1">
      <alignment vertical="center" wrapText="1"/>
    </xf>
    <xf numFmtId="0" fontId="17" fillId="0" borderId="51" xfId="0" applyNumberFormat="1" applyFont="1" applyBorder="1" applyAlignment="1">
      <alignment vertical="center" wrapText="1"/>
    </xf>
    <xf numFmtId="0" fontId="17" fillId="0" borderId="52" xfId="0" applyNumberFormat="1" applyFont="1" applyBorder="1" applyAlignment="1">
      <alignment vertical="center" wrapText="1"/>
    </xf>
    <xf numFmtId="0" fontId="17" fillId="0" borderId="53" xfId="0" applyNumberFormat="1" applyFont="1" applyBorder="1" applyAlignment="1">
      <alignment horizontal="left" vertical="center" wrapText="1"/>
    </xf>
    <xf numFmtId="0" fontId="29" fillId="15" borderId="13" xfId="0" applyFont="1" applyFill="1" applyBorder="1" applyAlignment="1">
      <alignment horizontal="center" vertical="center" wrapText="1"/>
    </xf>
    <xf numFmtId="0" fontId="38" fillId="0" borderId="0" xfId="0" applyFont="1" applyAlignment="1">
      <alignment horizontal="center" wrapText="1"/>
    </xf>
    <xf numFmtId="0" fontId="29" fillId="18" borderId="13" xfId="32" applyFont="1" applyFill="1" applyBorder="1" applyAlignment="1">
      <alignment horizontal="center" vertical="center"/>
    </xf>
    <xf numFmtId="0" fontId="29" fillId="18" borderId="13" xfId="0" applyNumberFormat="1" applyFont="1" applyFill="1" applyBorder="1" applyAlignment="1" applyProtection="1">
      <alignment horizontal="center" vertical="center"/>
    </xf>
    <xf numFmtId="0" fontId="23" fillId="18" borderId="13" xfId="0" applyNumberFormat="1" applyFont="1" applyFill="1" applyBorder="1" applyAlignment="1">
      <alignment horizontal="center" vertical="center" wrapText="1"/>
    </xf>
    <xf numFmtId="0" fontId="29" fillId="0" borderId="13" xfId="0" applyNumberFormat="1" applyFont="1" applyBorder="1" applyAlignment="1">
      <alignment horizontal="center" vertical="center" wrapText="1"/>
    </xf>
    <xf numFmtId="0" fontId="0" fillId="0" borderId="13" xfId="0" applyBorder="1" applyAlignment="1">
      <alignment horizontal="center" vertical="center"/>
    </xf>
    <xf numFmtId="0" fontId="31" fillId="0" borderId="13" xfId="0" applyFont="1" applyBorder="1"/>
    <xf numFmtId="0" fontId="21" fillId="0" borderId="54" xfId="0" applyFont="1" applyBorder="1" applyAlignment="1">
      <alignment horizontal="center" vertical="center" wrapText="1"/>
    </xf>
    <xf numFmtId="0" fontId="21" fillId="0" borderId="55" xfId="0" applyFont="1" applyBorder="1" applyAlignment="1">
      <alignment horizontal="center" vertical="center" wrapText="1"/>
    </xf>
    <xf numFmtId="0" fontId="21" fillId="0" borderId="56"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57" xfId="0" applyFont="1" applyBorder="1" applyAlignment="1">
      <alignment horizontal="center" vertical="center" wrapText="1"/>
    </xf>
    <xf numFmtId="0" fontId="21" fillId="0" borderId="58" xfId="0" applyFont="1" applyBorder="1" applyAlignment="1">
      <alignment horizontal="center" vertical="center" wrapText="1"/>
    </xf>
    <xf numFmtId="0" fontId="21" fillId="0" borderId="0" xfId="0" applyFont="1" applyBorder="1" applyAlignment="1">
      <alignment horizontal="center" vertical="center" wrapText="1"/>
    </xf>
    <xf numFmtId="0" fontId="23" fillId="0" borderId="85" xfId="0" applyFont="1" applyBorder="1" applyAlignment="1">
      <alignment horizontal="center" wrapText="1"/>
    </xf>
    <xf numFmtId="0" fontId="23" fillId="0" borderId="86" xfId="0" applyFont="1" applyBorder="1" applyAlignment="1">
      <alignment horizontal="center" wrapText="1"/>
    </xf>
    <xf numFmtId="0" fontId="23" fillId="0" borderId="87" xfId="0" applyFont="1" applyBorder="1" applyAlignment="1">
      <alignment horizontal="center" wrapText="1"/>
    </xf>
    <xf numFmtId="0" fontId="23" fillId="0" borderId="85" xfId="0" applyFont="1" applyBorder="1" applyAlignment="1">
      <alignment horizontal="center" vertical="center" wrapText="1"/>
    </xf>
    <xf numFmtId="0" fontId="23" fillId="0" borderId="86" xfId="0" applyFont="1" applyBorder="1" applyAlignment="1">
      <alignment horizontal="center" vertical="center" wrapText="1"/>
    </xf>
    <xf numFmtId="0" fontId="23" fillId="0" borderId="87" xfId="0" applyFont="1" applyBorder="1" applyAlignment="1">
      <alignment horizontal="center" vertical="center" wrapText="1"/>
    </xf>
    <xf numFmtId="0" fontId="47" fillId="0" borderId="65" xfId="0" applyFont="1" applyBorder="1" applyAlignment="1">
      <alignment horizontal="center" vertical="center" wrapText="1"/>
    </xf>
    <xf numFmtId="0" fontId="47" fillId="0" borderId="66" xfId="0" applyFont="1" applyBorder="1" applyAlignment="1">
      <alignment horizontal="center" vertical="center" wrapText="1"/>
    </xf>
    <xf numFmtId="0" fontId="47" fillId="0" borderId="67" xfId="0" applyFont="1" applyBorder="1" applyAlignment="1">
      <alignment horizontal="center" vertical="center" wrapText="1"/>
    </xf>
    <xf numFmtId="0" fontId="47" fillId="0" borderId="68" xfId="0" applyFont="1" applyBorder="1" applyAlignment="1">
      <alignment horizontal="center" vertical="center" wrapText="1"/>
    </xf>
    <xf numFmtId="0" fontId="47" fillId="0" borderId="69" xfId="0" applyFont="1" applyBorder="1" applyAlignment="1">
      <alignment horizontal="center" vertical="center" wrapText="1"/>
    </xf>
    <xf numFmtId="0" fontId="47" fillId="0" borderId="70" xfId="0" applyFont="1" applyBorder="1" applyAlignment="1">
      <alignment horizontal="center" vertical="center" wrapText="1"/>
    </xf>
    <xf numFmtId="0" fontId="47" fillId="0" borderId="71" xfId="0" applyFont="1" applyBorder="1" applyAlignment="1">
      <alignment horizontal="center" vertical="center" wrapText="1"/>
    </xf>
    <xf numFmtId="0" fontId="21" fillId="0" borderId="63" xfId="0" applyFont="1" applyBorder="1" applyAlignment="1">
      <alignment horizontal="center" vertical="center" wrapText="1"/>
    </xf>
    <xf numFmtId="0" fontId="21" fillId="0" borderId="64" xfId="0" applyFont="1" applyBorder="1" applyAlignment="1">
      <alignment horizontal="center" vertical="center" wrapText="1"/>
    </xf>
    <xf numFmtId="0" fontId="48" fillId="0" borderId="70" xfId="0" applyFont="1" applyBorder="1" applyAlignment="1">
      <alignment horizontal="center" vertical="center" wrapText="1"/>
    </xf>
    <xf numFmtId="0" fontId="48" fillId="0" borderId="71" xfId="0" applyFont="1" applyBorder="1" applyAlignment="1">
      <alignment horizontal="center" vertical="center" wrapText="1"/>
    </xf>
    <xf numFmtId="0" fontId="35" fillId="0" borderId="66" xfId="0" applyFont="1" applyBorder="1" applyAlignment="1">
      <alignment horizontal="center" vertical="center"/>
    </xf>
    <xf numFmtId="0" fontId="35" fillId="0" borderId="67" xfId="0" applyFont="1" applyBorder="1" applyAlignment="1">
      <alignment horizontal="center" vertical="center"/>
    </xf>
    <xf numFmtId="0" fontId="47" fillId="0" borderId="63" xfId="0" applyFont="1" applyBorder="1" applyAlignment="1">
      <alignment horizontal="center" vertical="center" wrapText="1"/>
    </xf>
    <xf numFmtId="0" fontId="47" fillId="0" borderId="64" xfId="0" applyFont="1" applyBorder="1" applyAlignment="1">
      <alignment horizontal="center" vertical="center" wrapText="1"/>
    </xf>
    <xf numFmtId="0" fontId="21" fillId="0" borderId="75" xfId="0" applyFont="1" applyBorder="1" applyAlignment="1">
      <alignment horizontal="center" vertical="center" wrapText="1"/>
    </xf>
    <xf numFmtId="0" fontId="21" fillId="0" borderId="39" xfId="0" applyFont="1" applyBorder="1" applyAlignment="1">
      <alignment horizontal="center" vertical="center" wrapText="1"/>
    </xf>
    <xf numFmtId="0" fontId="21" fillId="0" borderId="62" xfId="0" applyFont="1" applyBorder="1" applyAlignment="1">
      <alignment horizontal="center" vertical="center" wrapText="1"/>
    </xf>
    <xf numFmtId="0" fontId="21" fillId="0" borderId="61"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59" xfId="0" applyFont="1" applyBorder="1" applyAlignment="1">
      <alignment horizontal="center" vertical="center" wrapText="1"/>
    </xf>
    <xf numFmtId="0" fontId="21" fillId="0" borderId="60" xfId="0" applyFont="1" applyBorder="1" applyAlignment="1">
      <alignment horizontal="center" vertical="center" wrapText="1"/>
    </xf>
    <xf numFmtId="0" fontId="48" fillId="0" borderId="65" xfId="0" applyFont="1" applyBorder="1" applyAlignment="1">
      <alignment horizontal="center" vertical="center" wrapText="1"/>
    </xf>
    <xf numFmtId="0" fontId="48" fillId="0" borderId="66" xfId="0" applyFont="1" applyBorder="1" applyAlignment="1">
      <alignment horizontal="center" vertical="center" wrapText="1"/>
    </xf>
    <xf numFmtId="0" fontId="48" fillId="0" borderId="67" xfId="0" applyFont="1" applyBorder="1" applyAlignment="1">
      <alignment horizontal="center" vertical="center" wrapText="1"/>
    </xf>
    <xf numFmtId="0" fontId="21" fillId="0" borderId="93" xfId="0" applyFont="1" applyBorder="1" applyAlignment="1">
      <alignment horizontal="center" vertical="center" wrapText="1"/>
    </xf>
    <xf numFmtId="0" fontId="21" fillId="0" borderId="80" xfId="0" applyFont="1" applyBorder="1" applyAlignment="1">
      <alignment horizontal="center" vertical="center" wrapText="1"/>
    </xf>
    <xf numFmtId="0" fontId="48" fillId="0" borderId="74" xfId="0" applyFont="1" applyBorder="1" applyAlignment="1">
      <alignment horizontal="center" vertical="center" wrapText="1"/>
    </xf>
    <xf numFmtId="0" fontId="35" fillId="0" borderId="65" xfId="0" applyFont="1" applyBorder="1" applyAlignment="1">
      <alignment horizontal="center" vertical="center"/>
    </xf>
    <xf numFmtId="0" fontId="47" fillId="0" borderId="72" xfId="0" applyFont="1" applyBorder="1" applyAlignment="1">
      <alignment horizontal="center" vertical="center" wrapText="1"/>
    </xf>
    <xf numFmtId="0" fontId="47" fillId="0" borderId="73" xfId="0" applyFont="1" applyBorder="1" applyAlignment="1">
      <alignment horizontal="center" vertical="center" wrapText="1"/>
    </xf>
    <xf numFmtId="0" fontId="47" fillId="0" borderId="76" xfId="0" applyFont="1" applyBorder="1" applyAlignment="1">
      <alignment horizontal="center" vertical="center" wrapText="1"/>
    </xf>
    <xf numFmtId="0" fontId="47" fillId="0" borderId="77" xfId="0" applyFont="1" applyBorder="1" applyAlignment="1">
      <alignment horizontal="center" vertical="center" wrapText="1"/>
    </xf>
    <xf numFmtId="0" fontId="47" fillId="0" borderId="81" xfId="0" applyFont="1" applyBorder="1" applyAlignment="1">
      <alignment horizontal="center" vertical="center" wrapText="1"/>
    </xf>
    <xf numFmtId="0" fontId="47" fillId="0" borderId="74" xfId="0" applyFont="1" applyBorder="1" applyAlignment="1">
      <alignment horizontal="center" vertical="center" wrapText="1"/>
    </xf>
    <xf numFmtId="0" fontId="47" fillId="0" borderId="78" xfId="0" applyFont="1" applyBorder="1" applyAlignment="1">
      <alignment horizontal="center" vertical="center" wrapText="1"/>
    </xf>
    <xf numFmtId="0" fontId="47" fillId="0" borderId="89" xfId="0" applyFont="1" applyBorder="1" applyAlignment="1">
      <alignment horizontal="center" vertical="center" wrapText="1"/>
    </xf>
    <xf numFmtId="0" fontId="47" fillId="0" borderId="92" xfId="0" applyFont="1" applyBorder="1" applyAlignment="1">
      <alignment horizontal="center" vertical="center" wrapText="1"/>
    </xf>
    <xf numFmtId="0" fontId="48" fillId="0" borderId="39" xfId="0" applyFont="1" applyBorder="1" applyAlignment="1">
      <alignment horizontal="center" vertical="center" wrapText="1"/>
    </xf>
    <xf numFmtId="0" fontId="48" fillId="0" borderId="62" xfId="0" applyFont="1" applyBorder="1" applyAlignment="1">
      <alignment horizontal="center" vertical="center" wrapText="1"/>
    </xf>
    <xf numFmtId="0" fontId="48" fillId="0" borderId="61" xfId="0" applyFont="1" applyBorder="1" applyAlignment="1">
      <alignment horizontal="center" vertical="center" wrapText="1"/>
    </xf>
    <xf numFmtId="0" fontId="47" fillId="0" borderId="91" xfId="0" applyFont="1" applyBorder="1" applyAlignment="1">
      <alignment horizontal="center" vertical="center" wrapText="1"/>
    </xf>
    <xf numFmtId="0" fontId="47" fillId="0" borderId="90" xfId="0" applyFont="1" applyBorder="1" applyAlignment="1">
      <alignment horizontal="center" vertical="center" wrapText="1"/>
    </xf>
    <xf numFmtId="0" fontId="23" fillId="0" borderId="43" xfId="0" applyFont="1" applyBorder="1" applyAlignment="1">
      <alignment horizontal="center" vertical="center" wrapText="1"/>
    </xf>
    <xf numFmtId="0" fontId="27" fillId="0" borderId="10"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88" xfId="0" applyFont="1" applyBorder="1" applyAlignment="1">
      <alignment horizontal="center" vertical="center" wrapText="1"/>
    </xf>
    <xf numFmtId="0" fontId="21" fillId="0" borderId="16" xfId="0" applyFont="1" applyBorder="1" applyAlignment="1">
      <alignment horizontal="center" vertical="center" textRotation="90" wrapText="1"/>
    </xf>
    <xf numFmtId="0" fontId="27" fillId="0" borderId="62" xfId="0" applyFont="1" applyBorder="1" applyAlignment="1">
      <alignment horizontal="center" vertical="center"/>
    </xf>
    <xf numFmtId="0" fontId="23" fillId="0" borderId="82" xfId="0" applyFont="1" applyBorder="1" applyAlignment="1">
      <alignment horizontal="center" vertical="center" wrapText="1"/>
    </xf>
    <xf numFmtId="0" fontId="23" fillId="0" borderId="83" xfId="0" applyFont="1" applyBorder="1" applyAlignment="1">
      <alignment horizontal="center" vertical="center" wrapText="1"/>
    </xf>
    <xf numFmtId="0" fontId="23" fillId="0" borderId="84" xfId="0" applyFont="1" applyBorder="1" applyAlignment="1">
      <alignment horizontal="center" vertical="center" wrapText="1"/>
    </xf>
    <xf numFmtId="0" fontId="27" fillId="0" borderId="0" xfId="0" applyFont="1" applyBorder="1" applyAlignment="1">
      <alignment horizontal="center" vertical="center"/>
    </xf>
    <xf numFmtId="0" fontId="47" fillId="0" borderId="0" xfId="0" applyFont="1" applyBorder="1" applyAlignment="1">
      <alignment horizontal="center" vertical="center" wrapText="1"/>
    </xf>
    <xf numFmtId="0" fontId="47" fillId="0" borderId="80" xfId="0" applyFont="1" applyBorder="1" applyAlignment="1">
      <alignment horizontal="center" vertical="center" wrapText="1"/>
    </xf>
    <xf numFmtId="0" fontId="47" fillId="0" borderId="62" xfId="0" applyFont="1" applyBorder="1" applyAlignment="1">
      <alignment horizontal="center" vertical="center" wrapText="1"/>
    </xf>
    <xf numFmtId="0" fontId="47" fillId="0" borderId="61" xfId="0" applyFont="1" applyBorder="1" applyAlignment="1">
      <alignment horizontal="center" vertical="center" wrapText="1"/>
    </xf>
    <xf numFmtId="0" fontId="47" fillId="0" borderId="79" xfId="0" applyFont="1" applyBorder="1" applyAlignment="1">
      <alignment horizontal="center" vertical="center" wrapText="1"/>
    </xf>
    <xf numFmtId="0" fontId="47" fillId="0" borderId="75" xfId="0" applyFont="1" applyBorder="1" applyAlignment="1">
      <alignment horizontal="center" vertical="center" wrapText="1"/>
    </xf>
    <xf numFmtId="0" fontId="47" fillId="0" borderId="39" xfId="0" applyFont="1" applyBorder="1" applyAlignment="1">
      <alignment horizontal="center" vertical="center" wrapText="1"/>
    </xf>
    <xf numFmtId="0" fontId="47" fillId="0" borderId="59" xfId="0" applyFont="1" applyBorder="1" applyAlignment="1">
      <alignment horizontal="center" vertical="center" wrapText="1"/>
    </xf>
    <xf numFmtId="0" fontId="47" fillId="0" borderId="60" xfId="0" applyFont="1" applyBorder="1" applyAlignment="1">
      <alignment horizontal="center" vertical="center" wrapText="1"/>
    </xf>
    <xf numFmtId="0" fontId="38" fillId="0" borderId="0" xfId="0" applyFont="1" applyAlignment="1">
      <alignment horizontal="center" wrapText="1"/>
    </xf>
    <xf numFmtId="0" fontId="27" fillId="0" borderId="0" xfId="0" applyFont="1" applyAlignment="1">
      <alignment horizontal="center" vertical="center" wrapText="1"/>
    </xf>
    <xf numFmtId="0" fontId="27" fillId="0" borderId="0" xfId="0" applyFont="1" applyBorder="1" applyAlignment="1">
      <alignment horizontal="center" vertical="center" wrapText="1"/>
    </xf>
    <xf numFmtId="0" fontId="27" fillId="0" borderId="0" xfId="0" applyFont="1" applyAlignment="1">
      <alignment horizontal="center" wrapText="1"/>
    </xf>
    <xf numFmtId="0" fontId="38" fillId="0" borderId="0" xfId="0" applyFont="1" applyAlignment="1">
      <alignment horizontal="center" vertical="center" wrapText="1"/>
    </xf>
    <xf numFmtId="0" fontId="20" fillId="0" borderId="0" xfId="0" applyFont="1" applyBorder="1" applyAlignment="1">
      <alignment horizontal="center" vertical="center" wrapText="1"/>
    </xf>
    <xf numFmtId="0" fontId="17" fillId="18" borderId="13" xfId="0" applyFont="1" applyFill="1" applyBorder="1" applyAlignment="1">
      <alignment horizontal="center" vertical="center" wrapText="1"/>
    </xf>
    <xf numFmtId="0" fontId="17" fillId="18" borderId="13" xfId="0" applyFont="1" applyFill="1" applyBorder="1" applyAlignment="1">
      <alignment horizontal="center" wrapText="1"/>
    </xf>
    <xf numFmtId="0" fontId="17" fillId="18" borderId="13" xfId="0" applyFont="1" applyFill="1" applyBorder="1" applyAlignment="1">
      <alignment horizontal="center" vertical="center" textRotation="90" wrapText="1"/>
    </xf>
    <xf numFmtId="0" fontId="17" fillId="18" borderId="96" xfId="0" applyFont="1" applyFill="1" applyBorder="1" applyAlignment="1">
      <alignment horizontal="center" vertical="center" textRotation="90" wrapText="1"/>
    </xf>
    <xf numFmtId="0" fontId="17" fillId="18" borderId="98" xfId="0" applyFont="1" applyFill="1" applyBorder="1" applyAlignment="1">
      <alignment horizontal="center" vertical="center" textRotation="90" wrapText="1"/>
    </xf>
    <xf numFmtId="0" fontId="17" fillId="18" borderId="97" xfId="0" applyFont="1" applyFill="1" applyBorder="1" applyAlignment="1">
      <alignment horizontal="center" vertical="center" textRotation="90" wrapText="1"/>
    </xf>
    <xf numFmtId="0" fontId="17" fillId="0" borderId="13" xfId="0" applyNumberFormat="1" applyFont="1" applyBorder="1" applyAlignment="1">
      <alignment horizontal="center" vertical="center" wrapText="1"/>
    </xf>
    <xf numFmtId="0" fontId="17" fillId="0" borderId="82" xfId="0" applyFont="1" applyBorder="1" applyAlignment="1">
      <alignment horizontal="left" vertical="center" wrapText="1" shrinkToFit="1"/>
    </xf>
    <xf numFmtId="0" fontId="17" fillId="0" borderId="83" xfId="0" applyFont="1" applyBorder="1" applyAlignment="1">
      <alignment horizontal="left" vertical="center" wrapText="1" shrinkToFit="1"/>
    </xf>
    <xf numFmtId="0" fontId="17" fillId="0" borderId="84" xfId="0" applyFont="1" applyBorder="1" applyAlignment="1">
      <alignment horizontal="left" vertical="center" wrapText="1" shrinkToFit="1"/>
    </xf>
    <xf numFmtId="0" fontId="17" fillId="18" borderId="48" xfId="0" applyFont="1" applyFill="1" applyBorder="1" applyAlignment="1">
      <alignment horizontal="center" vertical="center" wrapText="1"/>
    </xf>
    <xf numFmtId="0" fontId="17" fillId="18" borderId="94" xfId="0" applyFont="1" applyFill="1" applyBorder="1" applyAlignment="1">
      <alignment horizontal="center" vertical="center" wrapText="1"/>
    </xf>
    <xf numFmtId="0" fontId="17" fillId="18" borderId="49" xfId="0" applyFont="1" applyFill="1" applyBorder="1" applyAlignment="1">
      <alignment horizontal="center" vertical="center" wrapText="1"/>
    </xf>
    <xf numFmtId="0" fontId="17" fillId="18" borderId="51" xfId="0" applyFont="1" applyFill="1" applyBorder="1" applyAlignment="1">
      <alignment horizontal="center" vertical="center" wrapText="1"/>
    </xf>
    <xf numFmtId="0" fontId="17" fillId="18" borderId="95" xfId="0" applyFont="1" applyFill="1" applyBorder="1" applyAlignment="1">
      <alignment horizontal="center" vertical="center" wrapText="1"/>
    </xf>
    <xf numFmtId="0" fontId="17" fillId="18" borderId="52" xfId="0" applyFont="1" applyFill="1" applyBorder="1" applyAlignment="1">
      <alignment horizontal="center" vertical="center" wrapText="1"/>
    </xf>
    <xf numFmtId="0" fontId="17" fillId="0" borderId="48" xfId="0" applyFont="1" applyBorder="1" applyAlignment="1">
      <alignment horizontal="center" vertical="center" wrapText="1" shrinkToFit="1"/>
    </xf>
    <xf numFmtId="0" fontId="17" fillId="0" borderId="94" xfId="0" applyFont="1" applyBorder="1" applyAlignment="1">
      <alignment horizontal="center" vertical="center" wrapText="1" shrinkToFit="1"/>
    </xf>
    <xf numFmtId="0" fontId="17" fillId="0" borderId="50" xfId="0" applyFont="1" applyBorder="1" applyAlignment="1">
      <alignment horizontal="center" vertical="center" wrapText="1" shrinkToFit="1"/>
    </xf>
    <xf numFmtId="0" fontId="17" fillId="0" borderId="0" xfId="0" applyFont="1" applyBorder="1" applyAlignment="1">
      <alignment horizontal="center" vertical="center" wrapText="1" shrinkToFit="1"/>
    </xf>
    <xf numFmtId="0" fontId="17" fillId="0" borderId="51" xfId="0" applyFont="1" applyBorder="1" applyAlignment="1">
      <alignment horizontal="center" vertical="center" wrapText="1" shrinkToFit="1"/>
    </xf>
    <xf numFmtId="0" fontId="17" fillId="0" borderId="95" xfId="0" applyFont="1" applyBorder="1" applyAlignment="1">
      <alignment horizontal="center" vertical="center" wrapText="1" shrinkToFit="1"/>
    </xf>
    <xf numFmtId="0" fontId="29" fillId="0" borderId="82" xfId="0" applyFont="1" applyBorder="1" applyAlignment="1">
      <alignment horizontal="center" vertical="center" wrapText="1"/>
    </xf>
    <xf numFmtId="0" fontId="29" fillId="0" borderId="84" xfId="0" applyFont="1" applyBorder="1" applyAlignment="1">
      <alignment horizontal="center" vertical="center" wrapText="1"/>
    </xf>
    <xf numFmtId="0" fontId="27" fillId="0" borderId="0" xfId="0" applyFont="1" applyAlignment="1">
      <alignment horizontal="center" vertical="center"/>
    </xf>
    <xf numFmtId="0" fontId="31" fillId="15" borderId="82" xfId="0" applyFont="1" applyFill="1" applyBorder="1" applyAlignment="1">
      <alignment horizontal="center" vertical="center"/>
    </xf>
    <xf numFmtId="0" fontId="31" fillId="15" borderId="84" xfId="0" applyFont="1" applyFill="1" applyBorder="1" applyAlignment="1">
      <alignment horizontal="center" vertical="center"/>
    </xf>
    <xf numFmtId="0" fontId="0" fillId="0" borderId="95" xfId="0" applyBorder="1" applyAlignment="1">
      <alignment horizontal="center"/>
    </xf>
    <xf numFmtId="0" fontId="27" fillId="0" borderId="0" xfId="0" applyFont="1" applyAlignment="1">
      <alignment horizontal="center"/>
    </xf>
    <xf numFmtId="0" fontId="29" fillId="15" borderId="82" xfId="0" applyFont="1" applyFill="1" applyBorder="1" applyAlignment="1">
      <alignment horizontal="center" vertical="center"/>
    </xf>
    <xf numFmtId="0" fontId="27" fillId="0" borderId="10" xfId="0" applyNumberFormat="1" applyFont="1" applyFill="1" applyBorder="1" applyAlignment="1" applyProtection="1">
      <alignment horizontal="center" vertical="center" wrapText="1"/>
    </xf>
    <xf numFmtId="0" fontId="38" fillId="0" borderId="0" xfId="0" applyNumberFormat="1" applyFont="1" applyFill="1" applyBorder="1" applyAlignment="1" applyProtection="1">
      <alignment horizontal="right" vertical="center"/>
    </xf>
    <xf numFmtId="0" fontId="38" fillId="0" borderId="80" xfId="0" applyNumberFormat="1" applyFont="1" applyFill="1" applyBorder="1" applyAlignment="1" applyProtection="1">
      <alignment horizontal="right" vertical="center"/>
    </xf>
    <xf numFmtId="0" fontId="27" fillId="0" borderId="0" xfId="0" applyNumberFormat="1" applyFont="1" applyFill="1" applyBorder="1" applyAlignment="1" applyProtection="1">
      <alignment vertical="center" wrapText="1"/>
    </xf>
    <xf numFmtId="0" fontId="27" fillId="0" borderId="0" xfId="0" applyNumberFormat="1" applyFont="1" applyFill="1" applyBorder="1" applyAlignment="1" applyProtection="1">
      <alignment horizontal="center" vertical="center" wrapText="1"/>
    </xf>
    <xf numFmtId="0" fontId="39" fillId="0" borderId="0" xfId="0" applyNumberFormat="1" applyFont="1" applyFill="1" applyBorder="1" applyAlignment="1" applyProtection="1">
      <alignment horizontal="center" vertical="center" wrapText="1"/>
    </xf>
    <xf numFmtId="0" fontId="38" fillId="0" borderId="0" xfId="0" applyNumberFormat="1" applyFont="1" applyFill="1" applyBorder="1" applyAlignment="1" applyProtection="1">
      <alignment horizontal="center" vertical="top"/>
    </xf>
    <xf numFmtId="0" fontId="38" fillId="0" borderId="0" xfId="0" applyNumberFormat="1" applyFont="1" applyFill="1" applyBorder="1" applyAlignment="1" applyProtection="1">
      <alignment horizontal="right" vertical="top"/>
    </xf>
    <xf numFmtId="0" fontId="38" fillId="0" borderId="80" xfId="0" applyNumberFormat="1" applyFont="1" applyFill="1" applyBorder="1" applyAlignment="1" applyProtection="1">
      <alignment horizontal="right" vertical="top"/>
    </xf>
  </cellXfs>
  <cellStyles count="40">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Обычный 11" xfId="18"/>
    <cellStyle name="Обычный 13" xfId="19"/>
    <cellStyle name="Обычный 14" xfId="20"/>
    <cellStyle name="Обычный 15" xfId="21"/>
    <cellStyle name="Обычный 18" xfId="22"/>
    <cellStyle name="Обычный 19" xfId="23"/>
    <cellStyle name="Обычный 2" xfId="24"/>
    <cellStyle name="Обычный 20" xfId="25"/>
    <cellStyle name="Обычный 21" xfId="26"/>
    <cellStyle name="Обычный 22" xfId="27"/>
    <cellStyle name="Обычный 23" xfId="28"/>
    <cellStyle name="Обычный 24" xfId="29"/>
    <cellStyle name="Обычный 4" xfId="30"/>
    <cellStyle name="Обычный 7" xfId="31"/>
    <cellStyle name="Обычный 8" xfId="32"/>
    <cellStyle name="Обычный 9" xfId="33"/>
    <cellStyle name="Плохой" xfId="34" builtinId="27" customBuiltin="1"/>
    <cellStyle name="Пояснение" xfId="35" builtinId="53" customBuiltin="1"/>
    <cellStyle name="Примечание" xfId="36" builtinId="10" customBuiltin="1"/>
    <cellStyle name="Связанная ячейка" xfId="37" builtinId="24" customBuiltin="1"/>
    <cellStyle name="Текст предупреждения" xfId="38" builtinId="11" customBuiltin="1"/>
    <cellStyle name="Хороший" xfId="39"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C3C3C"/>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56</xdr:col>
      <xdr:colOff>0</xdr:colOff>
      <xdr:row>17</xdr:row>
      <xdr:rowOff>289560</xdr:rowOff>
    </xdr:from>
    <xdr:to>
      <xdr:col>61</xdr:col>
      <xdr:colOff>45720</xdr:colOff>
      <xdr:row>17</xdr:row>
      <xdr:rowOff>312420</xdr:rowOff>
    </xdr:to>
    <xdr:sp macro="" textlink="">
      <xdr:nvSpPr>
        <xdr:cNvPr id="2973" name="Text Box 9"/>
        <xdr:cNvSpPr txBox="1">
          <a:spLocks noChangeArrowheads="1"/>
        </xdr:cNvSpPr>
      </xdr:nvSpPr>
      <xdr:spPr bwMode="auto">
        <a:xfrm>
          <a:off x="13456920" y="4084320"/>
          <a:ext cx="4008120" cy="0"/>
        </a:xfrm>
        <a:prstGeom prst="rect">
          <a:avLst/>
        </a:prstGeom>
        <a:solidFill>
          <a:srgbClr val="FFFFFF"/>
        </a:solidFill>
        <a:ln w="9360" cap="sq">
          <a:solidFill>
            <a:srgbClr val="FFFFFF"/>
          </a:solidFill>
          <a:miter lim="800000"/>
          <a:headEnd/>
          <a:tailEnd/>
        </a:ln>
      </xdr:spPr>
    </xdr:sp>
    <xdr:clientData/>
  </xdr:twoCellAnchor>
  <xdr:twoCellAnchor>
    <xdr:from>
      <xdr:col>56</xdr:col>
      <xdr:colOff>0</xdr:colOff>
      <xdr:row>1</xdr:row>
      <xdr:rowOff>160020</xdr:rowOff>
    </xdr:from>
    <xdr:to>
      <xdr:col>61</xdr:col>
      <xdr:colOff>45720</xdr:colOff>
      <xdr:row>1</xdr:row>
      <xdr:rowOff>190500</xdr:rowOff>
    </xdr:to>
    <xdr:sp macro="" textlink="">
      <xdr:nvSpPr>
        <xdr:cNvPr id="2974" name="Text Box 9"/>
        <xdr:cNvSpPr txBox="1">
          <a:spLocks noChangeArrowheads="1"/>
        </xdr:cNvSpPr>
      </xdr:nvSpPr>
      <xdr:spPr bwMode="auto">
        <a:xfrm>
          <a:off x="13456920" y="388620"/>
          <a:ext cx="4008120" cy="30480"/>
        </a:xfrm>
        <a:prstGeom prst="rect">
          <a:avLst/>
        </a:prstGeom>
        <a:solidFill>
          <a:srgbClr val="FFFFFF"/>
        </a:solidFill>
        <a:ln w="9360" cap="sq">
          <a:solidFill>
            <a:srgbClr val="FFFFFF"/>
          </a:solidFill>
          <a:miter lim="800000"/>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2"/>
  <sheetViews>
    <sheetView view="pageLayout" zoomScale="80" zoomScaleNormal="100" zoomScaleSheetLayoutView="90" zoomScalePageLayoutView="80" workbookViewId="0">
      <selection activeCell="AX42" sqref="AX42:BA42"/>
    </sheetView>
  </sheetViews>
  <sheetFormatPr defaultColWidth="11.5546875" defaultRowHeight="13.8" x14ac:dyDescent="0.25"/>
  <cols>
    <col min="1" max="1" width="3.44140625" style="1" customWidth="1"/>
    <col min="2" max="2" width="2.6640625" style="1" customWidth="1"/>
    <col min="3" max="7" width="3" style="1" customWidth="1"/>
    <col min="8" max="8" width="3" style="2" customWidth="1"/>
    <col min="9" max="9" width="3.44140625" style="1" customWidth="1"/>
    <col min="10" max="10" width="3" style="1" customWidth="1"/>
    <col min="11" max="11" width="3.44140625" style="1" customWidth="1"/>
    <col min="12" max="14" width="3" style="1" customWidth="1"/>
    <col min="15" max="15" width="2.88671875" style="1" customWidth="1"/>
    <col min="16" max="21" width="3" style="1" customWidth="1"/>
    <col min="22" max="23" width="3.44140625" style="1" customWidth="1"/>
    <col min="24" max="24" width="3.33203125" style="1" customWidth="1"/>
    <col min="25" max="25" width="3.109375" style="1" customWidth="1"/>
    <col min="26" max="27" width="3" style="1" customWidth="1"/>
    <col min="28" max="28" width="3.109375" style="1" customWidth="1"/>
    <col min="29" max="34" width="3" style="1" customWidth="1"/>
    <col min="35" max="35" width="3.44140625" style="1" customWidth="1"/>
    <col min="36" max="40" width="3" style="1" customWidth="1"/>
    <col min="41" max="41" width="2.6640625" style="1" customWidth="1"/>
    <col min="42" max="42" width="3" style="1" customWidth="1"/>
    <col min="43" max="43" width="3.44140625" style="1" customWidth="1"/>
    <col min="44" max="49" width="3" style="1" customWidth="1"/>
    <col min="50" max="50" width="2.6640625" style="1" customWidth="1"/>
    <col min="51" max="53" width="3" style="1" customWidth="1"/>
    <col min="54" max="16384" width="11.5546875" style="1"/>
  </cols>
  <sheetData>
    <row r="1" spans="1:53" ht="18.45" customHeight="1" x14ac:dyDescent="0.3">
      <c r="A1" s="278" t="s">
        <v>294</v>
      </c>
      <c r="B1" s="278"/>
      <c r="C1" s="278"/>
      <c r="D1" s="278"/>
      <c r="E1" s="278"/>
      <c r="F1" s="278"/>
      <c r="G1" s="278"/>
      <c r="H1" s="278"/>
      <c r="I1" s="278"/>
      <c r="J1" s="278"/>
      <c r="K1" s="278"/>
      <c r="O1" s="276" t="s">
        <v>437</v>
      </c>
      <c r="P1" s="276"/>
      <c r="Q1" s="276"/>
      <c r="R1" s="276"/>
      <c r="S1" s="276"/>
      <c r="T1" s="276"/>
      <c r="U1" s="276"/>
      <c r="V1" s="276"/>
      <c r="W1" s="276"/>
      <c r="X1" s="276"/>
      <c r="Y1" s="276"/>
      <c r="Z1" s="276"/>
      <c r="AA1" s="276"/>
      <c r="AB1" s="276"/>
      <c r="AC1" s="276"/>
      <c r="AD1" s="276"/>
      <c r="AE1" s="276"/>
      <c r="AF1" s="276"/>
      <c r="AG1" s="276"/>
      <c r="AH1" s="276"/>
      <c r="AI1" s="276"/>
      <c r="AJ1" s="276"/>
      <c r="AK1" s="276"/>
      <c r="AL1" s="276"/>
      <c r="AM1" s="276"/>
      <c r="AN1" s="276"/>
    </row>
    <row r="2" spans="1:53" ht="18.45" customHeight="1" x14ac:dyDescent="0.3">
      <c r="A2" s="275" t="s">
        <v>295</v>
      </c>
      <c r="B2" s="275"/>
      <c r="C2" s="275"/>
      <c r="D2" s="275"/>
      <c r="E2" s="275"/>
      <c r="F2" s="275"/>
      <c r="G2" s="275"/>
      <c r="H2" s="275"/>
      <c r="I2" s="275"/>
      <c r="J2" s="275"/>
      <c r="K2" s="275"/>
      <c r="L2" s="181"/>
      <c r="M2" s="3"/>
      <c r="N2" s="182"/>
      <c r="O2" s="276" t="s">
        <v>438</v>
      </c>
      <c r="P2" s="276"/>
      <c r="Q2" s="276"/>
      <c r="R2" s="276"/>
      <c r="S2" s="276"/>
      <c r="T2" s="276"/>
      <c r="U2" s="276"/>
      <c r="V2" s="276"/>
      <c r="W2" s="276"/>
      <c r="X2" s="276"/>
      <c r="Y2" s="276"/>
      <c r="Z2" s="276"/>
      <c r="AA2" s="276"/>
      <c r="AB2" s="276"/>
      <c r="AC2" s="276"/>
      <c r="AD2" s="276"/>
      <c r="AE2" s="276"/>
      <c r="AF2" s="276"/>
      <c r="AG2" s="276"/>
      <c r="AH2" s="276"/>
      <c r="AI2" s="276"/>
      <c r="AJ2" s="276"/>
      <c r="AK2" s="276"/>
      <c r="AL2" s="276"/>
      <c r="AM2" s="276"/>
      <c r="AN2" s="276"/>
      <c r="AO2" s="3"/>
      <c r="AP2" s="3"/>
      <c r="AQ2" s="3"/>
      <c r="AR2" s="3"/>
      <c r="AS2" s="3"/>
      <c r="AT2" s="3"/>
      <c r="AU2" s="3"/>
      <c r="AV2" s="3"/>
      <c r="AW2" s="3"/>
      <c r="AX2" s="3"/>
      <c r="AY2" s="3"/>
      <c r="AZ2" s="3"/>
      <c r="BA2" s="3"/>
    </row>
    <row r="3" spans="1:53" ht="18" customHeight="1" x14ac:dyDescent="0.3">
      <c r="A3" s="275" t="s">
        <v>439</v>
      </c>
      <c r="B3" s="275"/>
      <c r="C3" s="275"/>
      <c r="D3" s="275"/>
      <c r="E3" s="275"/>
      <c r="F3" s="275"/>
      <c r="G3" s="275"/>
      <c r="H3" s="275"/>
      <c r="I3" s="275"/>
      <c r="J3" s="275"/>
      <c r="K3" s="275"/>
      <c r="L3" s="3"/>
      <c r="M3" s="3"/>
      <c r="N3" s="182"/>
      <c r="O3" s="276" t="s">
        <v>440</v>
      </c>
      <c r="P3" s="276"/>
      <c r="Q3" s="276"/>
      <c r="R3" s="276"/>
      <c r="S3" s="276"/>
      <c r="T3" s="276"/>
      <c r="U3" s="276"/>
      <c r="V3" s="276"/>
      <c r="W3" s="276"/>
      <c r="X3" s="276"/>
      <c r="Y3" s="276"/>
      <c r="Z3" s="276"/>
      <c r="AA3" s="276"/>
      <c r="AB3" s="276"/>
      <c r="AC3" s="276"/>
      <c r="AD3" s="276"/>
      <c r="AE3" s="276"/>
      <c r="AF3" s="276"/>
      <c r="AG3" s="276"/>
      <c r="AH3" s="276"/>
      <c r="AI3" s="276"/>
      <c r="AJ3" s="276"/>
      <c r="AK3" s="276"/>
      <c r="AL3" s="276"/>
      <c r="AM3" s="276"/>
      <c r="AN3" s="276"/>
      <c r="AO3" s="3"/>
      <c r="AP3" s="3"/>
      <c r="AQ3" s="3"/>
      <c r="AR3" s="3"/>
      <c r="AS3" s="3"/>
      <c r="AT3" s="3"/>
      <c r="AU3" s="3"/>
      <c r="AV3" s="3"/>
      <c r="AW3" s="3"/>
      <c r="AX3" s="3"/>
      <c r="AY3" s="3"/>
      <c r="AZ3" s="3"/>
      <c r="BA3" s="3"/>
    </row>
    <row r="4" spans="1:53" ht="18.45" customHeight="1" x14ac:dyDescent="0.3">
      <c r="A4" s="275" t="s">
        <v>352</v>
      </c>
      <c r="B4" s="275"/>
      <c r="C4" s="275"/>
      <c r="D4" s="275"/>
      <c r="E4" s="275"/>
      <c r="F4" s="275"/>
      <c r="G4" s="275"/>
      <c r="H4" s="275"/>
      <c r="I4" s="275"/>
      <c r="J4" s="275"/>
      <c r="K4" s="275"/>
      <c r="L4" s="3"/>
      <c r="M4" s="3"/>
      <c r="N4" s="276" t="s">
        <v>441</v>
      </c>
      <c r="O4" s="276"/>
      <c r="P4" s="276"/>
      <c r="Q4" s="276"/>
      <c r="R4" s="276"/>
      <c r="S4" s="276"/>
      <c r="T4" s="276"/>
      <c r="U4" s="276"/>
      <c r="V4" s="276"/>
      <c r="W4" s="276"/>
      <c r="X4" s="276"/>
      <c r="Y4" s="276"/>
      <c r="Z4" s="276"/>
      <c r="AA4" s="276"/>
      <c r="AB4" s="276"/>
      <c r="AC4" s="276"/>
      <c r="AD4" s="276"/>
      <c r="AE4" s="276"/>
      <c r="AF4" s="276"/>
      <c r="AG4" s="276"/>
      <c r="AH4" s="276"/>
      <c r="AI4" s="276"/>
      <c r="AJ4" s="276"/>
      <c r="AK4" s="276"/>
      <c r="AL4" s="276"/>
      <c r="AM4" s="276"/>
      <c r="AN4" s="276"/>
      <c r="AO4" s="276"/>
      <c r="AP4" s="3"/>
      <c r="AQ4" s="3"/>
      <c r="AR4" s="3"/>
      <c r="AS4" s="3"/>
      <c r="AT4" s="3"/>
      <c r="AU4" s="3"/>
      <c r="AV4" s="3"/>
      <c r="AW4" s="3"/>
      <c r="AX4" s="3"/>
      <c r="AY4" s="3"/>
      <c r="AZ4" s="3"/>
      <c r="BA4" s="3"/>
    </row>
    <row r="5" spans="1:53" ht="18" customHeight="1" x14ac:dyDescent="0.3">
      <c r="A5" s="275" t="s">
        <v>465</v>
      </c>
      <c r="B5" s="275"/>
      <c r="C5" s="275"/>
      <c r="D5" s="275"/>
      <c r="E5" s="275"/>
      <c r="F5" s="275"/>
      <c r="G5" s="275"/>
      <c r="H5" s="275"/>
      <c r="I5" s="275"/>
      <c r="J5" s="275"/>
      <c r="K5" s="275"/>
      <c r="L5" s="3"/>
      <c r="M5" s="3"/>
      <c r="N5" s="130"/>
      <c r="O5" s="276" t="s">
        <v>442</v>
      </c>
      <c r="P5" s="276"/>
      <c r="Q5" s="276"/>
      <c r="R5" s="276"/>
      <c r="S5" s="276"/>
      <c r="T5" s="276"/>
      <c r="U5" s="276"/>
      <c r="V5" s="276"/>
      <c r="W5" s="276"/>
      <c r="X5" s="276"/>
      <c r="Y5" s="276"/>
      <c r="Z5" s="276"/>
      <c r="AA5" s="276"/>
      <c r="AB5" s="276"/>
      <c r="AC5" s="276"/>
      <c r="AD5" s="276"/>
      <c r="AE5" s="276"/>
      <c r="AF5" s="276"/>
      <c r="AG5" s="276"/>
      <c r="AH5" s="276"/>
      <c r="AI5" s="276"/>
      <c r="AJ5" s="276"/>
      <c r="AK5" s="276"/>
      <c r="AL5" s="276"/>
      <c r="AM5" s="276"/>
      <c r="AN5" s="276"/>
      <c r="AO5" s="3"/>
      <c r="AP5" s="3"/>
      <c r="AQ5" s="3"/>
      <c r="AR5" s="3"/>
      <c r="AS5" s="3"/>
      <c r="AT5" s="3"/>
      <c r="AU5" s="3"/>
      <c r="AV5" s="3"/>
      <c r="AW5" s="3"/>
      <c r="AX5" s="3"/>
      <c r="AY5" s="3"/>
      <c r="AZ5" s="3"/>
      <c r="BA5" s="3"/>
    </row>
    <row r="6" spans="1:53" ht="18" customHeight="1" x14ac:dyDescent="0.3">
      <c r="A6" s="191"/>
      <c r="B6" s="191"/>
      <c r="C6" s="191"/>
      <c r="D6" s="191"/>
      <c r="E6" s="191"/>
      <c r="F6" s="191"/>
      <c r="G6" s="191"/>
      <c r="H6" s="191"/>
      <c r="I6" s="191"/>
      <c r="J6" s="191"/>
      <c r="K6" s="191"/>
      <c r="L6" s="3"/>
      <c r="M6" s="3"/>
      <c r="N6" s="130"/>
      <c r="O6" s="276" t="s">
        <v>466</v>
      </c>
      <c r="P6" s="276"/>
      <c r="Q6" s="276"/>
      <c r="R6" s="276"/>
      <c r="S6" s="276"/>
      <c r="T6" s="276"/>
      <c r="U6" s="276"/>
      <c r="V6" s="276"/>
      <c r="W6" s="276"/>
      <c r="X6" s="276"/>
      <c r="Y6" s="276"/>
      <c r="Z6" s="276"/>
      <c r="AA6" s="276"/>
      <c r="AB6" s="276"/>
      <c r="AC6" s="276"/>
      <c r="AD6" s="276"/>
      <c r="AE6" s="276"/>
      <c r="AF6" s="276"/>
      <c r="AG6" s="276"/>
      <c r="AH6" s="276"/>
      <c r="AI6" s="276"/>
      <c r="AJ6" s="276"/>
      <c r="AK6" s="276"/>
      <c r="AL6" s="276"/>
      <c r="AM6" s="276"/>
      <c r="AN6" s="276"/>
      <c r="AO6" s="3"/>
      <c r="AP6" s="3"/>
      <c r="AQ6" s="3"/>
      <c r="AR6" s="3"/>
      <c r="AS6" s="3"/>
      <c r="AT6" s="3"/>
      <c r="AU6" s="3"/>
      <c r="AV6" s="3"/>
      <c r="AW6" s="3"/>
      <c r="AX6" s="3"/>
      <c r="AY6" s="3"/>
      <c r="AZ6" s="3"/>
      <c r="BA6" s="3"/>
    </row>
    <row r="7" spans="1:53" ht="18.45" customHeight="1" x14ac:dyDescent="0.3">
      <c r="A7" s="130"/>
      <c r="B7" s="130"/>
      <c r="C7" s="130"/>
      <c r="D7" s="130"/>
      <c r="E7" s="130"/>
      <c r="F7" s="130"/>
      <c r="G7" s="130"/>
      <c r="H7" s="130"/>
      <c r="I7" s="130"/>
      <c r="J7" s="130"/>
      <c r="K7" s="130"/>
      <c r="L7" s="130"/>
      <c r="M7" s="3"/>
      <c r="N7" s="182"/>
      <c r="O7" s="279" t="s">
        <v>296</v>
      </c>
      <c r="P7" s="279"/>
      <c r="Q7" s="279"/>
      <c r="R7" s="279"/>
      <c r="S7" s="279"/>
      <c r="T7" s="279"/>
      <c r="U7" s="279"/>
      <c r="V7" s="279"/>
      <c r="W7" s="279"/>
      <c r="X7" s="279"/>
      <c r="Y7" s="279"/>
      <c r="Z7" s="279"/>
      <c r="AA7" s="279"/>
      <c r="AB7" s="279"/>
      <c r="AC7" s="279"/>
      <c r="AD7" s="279"/>
      <c r="AE7" s="279"/>
      <c r="AF7" s="279"/>
      <c r="AG7" s="279"/>
      <c r="AH7" s="279"/>
      <c r="AI7" s="279"/>
      <c r="AJ7" s="279"/>
      <c r="AK7" s="279"/>
      <c r="AL7" s="279"/>
      <c r="AM7" s="279"/>
      <c r="AN7" s="279"/>
      <c r="AO7" s="3"/>
      <c r="AP7" s="3"/>
      <c r="AQ7" s="3"/>
      <c r="AR7" s="3"/>
      <c r="AS7" s="3"/>
      <c r="AT7" s="3"/>
      <c r="AU7" s="3"/>
      <c r="AV7" s="3"/>
      <c r="AW7" s="3"/>
      <c r="AX7" s="3"/>
      <c r="AY7" s="3"/>
      <c r="AZ7" s="3"/>
      <c r="BA7" s="3"/>
    </row>
    <row r="8" spans="1:53" ht="18.45" customHeight="1" x14ac:dyDescent="0.3">
      <c r="A8" s="130"/>
      <c r="B8" s="130"/>
      <c r="C8" s="130"/>
      <c r="D8" s="130"/>
      <c r="E8" s="130"/>
      <c r="F8" s="130"/>
      <c r="G8" s="130"/>
      <c r="H8" s="130"/>
      <c r="I8" s="130"/>
      <c r="J8" s="130"/>
      <c r="K8" s="130"/>
      <c r="L8" s="130"/>
      <c r="M8" s="130"/>
      <c r="N8" s="182"/>
      <c r="O8" s="276" t="s">
        <v>299</v>
      </c>
      <c r="P8" s="276"/>
      <c r="Q8" s="276"/>
      <c r="R8" s="276"/>
      <c r="S8" s="276"/>
      <c r="T8" s="276"/>
      <c r="U8" s="276"/>
      <c r="V8" s="276"/>
      <c r="W8" s="276"/>
      <c r="X8" s="276"/>
      <c r="Y8" s="276"/>
      <c r="Z8" s="276"/>
      <c r="AA8" s="276"/>
      <c r="AB8" s="276"/>
      <c r="AC8" s="276"/>
      <c r="AD8" s="276"/>
      <c r="AE8" s="276"/>
      <c r="AF8" s="276"/>
      <c r="AG8" s="276"/>
      <c r="AH8" s="276"/>
      <c r="AI8" s="276"/>
      <c r="AJ8" s="276"/>
      <c r="AK8" s="276"/>
      <c r="AL8" s="276"/>
      <c r="AM8" s="276"/>
      <c r="AN8" s="276"/>
      <c r="AO8" s="3"/>
      <c r="AP8" s="3"/>
      <c r="AQ8" s="3"/>
      <c r="AR8" s="3"/>
      <c r="AS8" s="3"/>
      <c r="AT8" s="3"/>
      <c r="AU8" s="3"/>
      <c r="AV8" s="3"/>
      <c r="AW8" s="3"/>
      <c r="AX8" s="3"/>
      <c r="AY8" s="3"/>
      <c r="AZ8" s="3"/>
      <c r="BA8" s="3"/>
    </row>
    <row r="9" spans="1:53" ht="18.45" customHeight="1" x14ac:dyDescent="0.3">
      <c r="A9" s="130"/>
      <c r="B9" s="130"/>
      <c r="C9" s="130"/>
      <c r="D9" s="130"/>
      <c r="E9" s="130"/>
      <c r="F9" s="130"/>
      <c r="G9" s="130"/>
      <c r="H9" s="130"/>
      <c r="I9" s="130"/>
      <c r="J9" s="130"/>
      <c r="K9" s="130"/>
      <c r="L9" s="130"/>
      <c r="M9" s="130"/>
      <c r="N9" s="182"/>
      <c r="O9" s="276" t="s">
        <v>443</v>
      </c>
      <c r="P9" s="276"/>
      <c r="Q9" s="276"/>
      <c r="R9" s="276"/>
      <c r="S9" s="276"/>
      <c r="T9" s="276"/>
      <c r="U9" s="276"/>
      <c r="V9" s="276"/>
      <c r="W9" s="276"/>
      <c r="X9" s="276"/>
      <c r="Y9" s="276"/>
      <c r="Z9" s="276"/>
      <c r="AA9" s="276"/>
      <c r="AB9" s="276"/>
      <c r="AC9" s="276"/>
      <c r="AD9" s="276"/>
      <c r="AE9" s="276"/>
      <c r="AF9" s="276"/>
      <c r="AG9" s="276"/>
      <c r="AH9" s="276"/>
      <c r="AI9" s="276"/>
      <c r="AJ9" s="276"/>
      <c r="AK9" s="276"/>
      <c r="AL9" s="276"/>
      <c r="AM9" s="276"/>
      <c r="AN9" s="276"/>
      <c r="AO9" s="3"/>
      <c r="AP9" s="3"/>
      <c r="AQ9" s="3"/>
      <c r="AR9" s="3"/>
      <c r="AS9" s="3"/>
      <c r="AT9" s="3"/>
      <c r="AU9" s="3"/>
      <c r="AV9" s="3"/>
      <c r="AW9" s="3"/>
      <c r="AX9" s="3"/>
      <c r="AY9" s="3"/>
      <c r="AZ9" s="3"/>
      <c r="BA9" s="3"/>
    </row>
    <row r="10" spans="1:53" ht="18.45" customHeight="1" x14ac:dyDescent="0.3">
      <c r="A10" s="130"/>
      <c r="B10" s="130"/>
      <c r="C10" s="130"/>
      <c r="D10" s="130"/>
      <c r="E10" s="130"/>
      <c r="F10" s="130"/>
      <c r="G10" s="130"/>
      <c r="H10" s="130"/>
      <c r="I10" s="130"/>
      <c r="J10" s="130"/>
      <c r="K10" s="130"/>
      <c r="L10" s="130"/>
      <c r="M10" s="130"/>
      <c r="N10" s="182"/>
      <c r="O10" s="276" t="s">
        <v>298</v>
      </c>
      <c r="P10" s="276"/>
      <c r="Q10" s="276"/>
      <c r="R10" s="276"/>
      <c r="S10" s="276"/>
      <c r="T10" s="276"/>
      <c r="U10" s="276"/>
      <c r="V10" s="276"/>
      <c r="W10" s="276"/>
      <c r="X10" s="276"/>
      <c r="Y10" s="276"/>
      <c r="Z10" s="276"/>
      <c r="AA10" s="276"/>
      <c r="AB10" s="276"/>
      <c r="AC10" s="276"/>
      <c r="AD10" s="276"/>
      <c r="AE10" s="276"/>
      <c r="AF10" s="276"/>
      <c r="AG10" s="276"/>
      <c r="AH10" s="276"/>
      <c r="AI10" s="276"/>
      <c r="AJ10" s="276"/>
      <c r="AK10" s="276"/>
      <c r="AL10" s="276"/>
      <c r="AM10" s="276"/>
      <c r="AN10" s="276"/>
      <c r="AO10" s="3"/>
      <c r="AP10" s="3"/>
      <c r="AQ10" s="3"/>
      <c r="AR10" s="3"/>
      <c r="AS10" s="3"/>
      <c r="AT10" s="3"/>
      <c r="AU10" s="3"/>
      <c r="AV10" s="3"/>
      <c r="AW10" s="3"/>
      <c r="AX10" s="3"/>
      <c r="AY10" s="3"/>
      <c r="AZ10" s="3"/>
      <c r="BA10" s="3"/>
    </row>
    <row r="11" spans="1:53" ht="18.45" customHeight="1" x14ac:dyDescent="0.3">
      <c r="A11" s="131"/>
      <c r="B11" s="131"/>
      <c r="C11" s="131"/>
      <c r="D11" s="131"/>
      <c r="E11" s="131"/>
      <c r="F11" s="131"/>
      <c r="G11" s="131"/>
      <c r="H11" s="131"/>
      <c r="I11" s="131"/>
      <c r="J11" s="131"/>
      <c r="K11" s="131"/>
      <c r="L11" s="131"/>
      <c r="M11" s="131"/>
      <c r="N11" s="182"/>
      <c r="O11" s="276" t="s">
        <v>423</v>
      </c>
      <c r="P11" s="276"/>
      <c r="Q11" s="276"/>
      <c r="R11" s="276"/>
      <c r="S11" s="276"/>
      <c r="T11" s="276"/>
      <c r="U11" s="276"/>
      <c r="V11" s="276"/>
      <c r="W11" s="276"/>
      <c r="X11" s="276"/>
      <c r="Y11" s="276"/>
      <c r="Z11" s="276"/>
      <c r="AA11" s="276"/>
      <c r="AB11" s="276"/>
      <c r="AC11" s="276"/>
      <c r="AD11" s="276"/>
      <c r="AE11" s="276"/>
      <c r="AF11" s="276"/>
      <c r="AG11" s="276"/>
      <c r="AH11" s="276"/>
      <c r="AI11" s="276"/>
      <c r="AJ11" s="276"/>
      <c r="AK11" s="276"/>
      <c r="AL11" s="276"/>
      <c r="AM11" s="276"/>
      <c r="AN11" s="276"/>
      <c r="AO11" s="3"/>
      <c r="AP11" s="3"/>
      <c r="AQ11" s="3"/>
      <c r="AR11" s="3"/>
      <c r="AS11" s="3"/>
      <c r="AT11" s="3"/>
      <c r="AU11" s="3"/>
      <c r="AV11" s="3"/>
      <c r="AW11" s="3"/>
      <c r="AX11" s="3"/>
      <c r="AY11" s="3"/>
      <c r="AZ11" s="3"/>
      <c r="BA11" s="3"/>
    </row>
    <row r="12" spans="1:53" ht="18.45" customHeight="1" x14ac:dyDescent="0.3">
      <c r="A12" s="130"/>
      <c r="B12" s="130"/>
      <c r="C12" s="130"/>
      <c r="D12" s="130"/>
      <c r="E12" s="130"/>
      <c r="F12" s="130"/>
      <c r="G12" s="130"/>
      <c r="H12" s="130"/>
      <c r="I12" s="130"/>
      <c r="J12" s="130"/>
      <c r="K12" s="130"/>
      <c r="L12" s="130"/>
      <c r="M12" s="130"/>
      <c r="N12" s="183"/>
      <c r="O12" s="276" t="s">
        <v>297</v>
      </c>
      <c r="P12" s="276"/>
      <c r="Q12" s="276"/>
      <c r="R12" s="276"/>
      <c r="S12" s="276"/>
      <c r="T12" s="276"/>
      <c r="U12" s="276"/>
      <c r="V12" s="276"/>
      <c r="W12" s="276"/>
      <c r="X12" s="276"/>
      <c r="Y12" s="276"/>
      <c r="Z12" s="276"/>
      <c r="AA12" s="276"/>
      <c r="AB12" s="276"/>
      <c r="AC12" s="276"/>
      <c r="AD12" s="276"/>
      <c r="AE12" s="276"/>
      <c r="AF12" s="276"/>
      <c r="AG12" s="276"/>
      <c r="AH12" s="276"/>
      <c r="AI12" s="276"/>
      <c r="AJ12" s="276"/>
      <c r="AK12" s="276"/>
      <c r="AL12" s="276"/>
      <c r="AM12" s="276"/>
      <c r="AN12" s="276"/>
      <c r="AO12" s="3"/>
      <c r="AP12" s="3"/>
      <c r="AQ12" s="3"/>
      <c r="AR12" s="3"/>
      <c r="AS12" s="3"/>
      <c r="AT12" s="3"/>
      <c r="AU12" s="3"/>
      <c r="AV12" s="3"/>
      <c r="AW12" s="3"/>
      <c r="AX12" s="3"/>
      <c r="AY12" s="3"/>
      <c r="AZ12" s="3"/>
      <c r="BA12" s="3"/>
    </row>
    <row r="13" spans="1:53" ht="18.45" customHeight="1" x14ac:dyDescent="0.25">
      <c r="A13" s="130"/>
      <c r="B13" s="130"/>
      <c r="C13" s="130"/>
      <c r="D13" s="130"/>
      <c r="E13" s="130"/>
      <c r="F13" s="130"/>
      <c r="G13" s="130"/>
      <c r="H13" s="130"/>
      <c r="I13" s="130"/>
      <c r="J13" s="130"/>
      <c r="K13" s="130"/>
      <c r="L13" s="130"/>
      <c r="M13" s="130"/>
      <c r="N13" s="130"/>
      <c r="O13" s="279" t="s">
        <v>444</v>
      </c>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130"/>
      <c r="AP13" s="130"/>
      <c r="AQ13" s="130"/>
      <c r="AR13" s="130"/>
      <c r="AS13" s="130"/>
      <c r="AT13" s="130"/>
      <c r="AU13" s="130"/>
      <c r="AV13" s="130"/>
      <c r="AW13" s="130"/>
      <c r="AX13" s="130"/>
      <c r="AY13" s="130"/>
      <c r="AZ13" s="130"/>
      <c r="BA13" s="130"/>
    </row>
    <row r="14" spans="1:53" ht="18.45" customHeight="1" x14ac:dyDescent="0.25">
      <c r="A14" s="130"/>
      <c r="B14" s="130"/>
      <c r="C14" s="130"/>
      <c r="D14" s="130"/>
      <c r="E14" s="130"/>
      <c r="F14" s="130"/>
      <c r="G14" s="130"/>
      <c r="H14" s="130"/>
      <c r="I14" s="130"/>
      <c r="J14" s="130"/>
      <c r="K14" s="130"/>
      <c r="L14" s="130"/>
      <c r="M14" s="130"/>
      <c r="N14" s="129"/>
      <c r="O14" s="279" t="s">
        <v>464</v>
      </c>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79"/>
      <c r="AO14" s="130"/>
      <c r="AP14" s="130"/>
      <c r="AQ14" s="130"/>
      <c r="AR14" s="130"/>
      <c r="AS14" s="130"/>
      <c r="AT14" s="130"/>
      <c r="AU14" s="130"/>
      <c r="AV14" s="130"/>
      <c r="AW14" s="130"/>
      <c r="AX14" s="130"/>
      <c r="AY14" s="130"/>
      <c r="AZ14" s="130"/>
      <c r="BA14" s="130"/>
    </row>
    <row r="15" spans="1:53" ht="18.45" customHeight="1" x14ac:dyDescent="0.25">
      <c r="A15" s="130"/>
      <c r="B15" s="130"/>
      <c r="C15" s="130"/>
      <c r="D15" s="130"/>
      <c r="E15" s="130"/>
      <c r="F15" s="130"/>
      <c r="G15" s="130"/>
      <c r="H15" s="130"/>
      <c r="I15" s="130"/>
      <c r="J15" s="130"/>
      <c r="K15" s="130"/>
      <c r="L15" s="130"/>
      <c r="M15" s="130"/>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30"/>
      <c r="AK15" s="130"/>
      <c r="AL15" s="130"/>
      <c r="AM15" s="130"/>
      <c r="AN15" s="130"/>
      <c r="AO15" s="130"/>
      <c r="AP15" s="130"/>
      <c r="AQ15" s="130"/>
      <c r="AR15" s="130"/>
      <c r="AS15" s="130"/>
      <c r="AT15" s="130"/>
      <c r="AU15" s="130"/>
      <c r="AV15" s="130"/>
      <c r="AW15" s="130"/>
      <c r="AX15" s="130"/>
      <c r="AY15" s="130"/>
      <c r="AZ15" s="130"/>
      <c r="BA15" s="130"/>
    </row>
    <row r="16" spans="1:53" ht="18.45" customHeight="1" x14ac:dyDescent="0.25">
      <c r="A16" s="277" t="s">
        <v>0</v>
      </c>
      <c r="B16" s="277"/>
      <c r="C16" s="277"/>
      <c r="D16" s="277"/>
      <c r="E16" s="277"/>
      <c r="F16" s="277"/>
      <c r="G16" s="277"/>
      <c r="H16" s="277"/>
      <c r="I16" s="277"/>
      <c r="J16" s="277"/>
      <c r="K16" s="277"/>
      <c r="L16" s="277"/>
      <c r="M16" s="277"/>
      <c r="N16" s="277"/>
      <c r="O16" s="277"/>
      <c r="P16" s="129"/>
      <c r="Q16" s="129"/>
      <c r="R16" s="129"/>
      <c r="S16" s="129"/>
      <c r="T16" s="129"/>
      <c r="U16" s="129"/>
      <c r="V16" s="129"/>
      <c r="W16" s="129"/>
      <c r="X16" s="129"/>
      <c r="Y16" s="129"/>
      <c r="Z16" s="129"/>
      <c r="AA16" s="129"/>
      <c r="AB16" s="129"/>
      <c r="AC16" s="129"/>
      <c r="AD16" s="129"/>
      <c r="AE16" s="129"/>
      <c r="AF16" s="129"/>
      <c r="AG16" s="129"/>
      <c r="AH16" s="129"/>
      <c r="AI16" s="129"/>
      <c r="AJ16" s="130"/>
      <c r="AK16" s="130"/>
      <c r="AL16" s="130"/>
      <c r="AM16" s="130"/>
      <c r="AN16" s="130"/>
      <c r="AO16" s="130"/>
      <c r="AP16" s="130"/>
      <c r="AQ16" s="130"/>
      <c r="AR16" s="130"/>
      <c r="AS16" s="130"/>
      <c r="AT16" s="130"/>
      <c r="AU16" s="130"/>
      <c r="AV16" s="130"/>
      <c r="AW16" s="130"/>
      <c r="AX16" s="130"/>
      <c r="AY16" s="130"/>
      <c r="AZ16" s="130"/>
      <c r="BA16" s="130"/>
    </row>
    <row r="17" spans="1:53" s="2" customFormat="1" ht="15.75" customHeight="1" thickBot="1" x14ac:dyDescent="0.3">
      <c r="A17" s="257"/>
      <c r="B17" s="257"/>
      <c r="C17" s="257"/>
      <c r="D17" s="257"/>
      <c r="E17" s="257"/>
      <c r="F17" s="257"/>
      <c r="G17" s="257"/>
      <c r="H17" s="257"/>
      <c r="I17" s="257"/>
      <c r="J17" s="257"/>
      <c r="K17" s="257"/>
      <c r="L17" s="257"/>
      <c r="M17" s="257"/>
      <c r="N17" s="257"/>
      <c r="O17" s="257"/>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5"/>
      <c r="AY17" s="5"/>
      <c r="AZ17" s="5"/>
      <c r="BA17" s="5"/>
    </row>
    <row r="18" spans="1:53" s="6" customFormat="1" ht="18" customHeight="1" thickBot="1" x14ac:dyDescent="0.3">
      <c r="A18" s="260" t="s">
        <v>1</v>
      </c>
      <c r="B18" s="258" t="s">
        <v>2</v>
      </c>
      <c r="C18" s="258"/>
      <c r="D18" s="258"/>
      <c r="E18" s="258"/>
      <c r="F18" s="175"/>
      <c r="G18" s="258" t="s">
        <v>3</v>
      </c>
      <c r="H18" s="258"/>
      <c r="I18" s="258"/>
      <c r="J18" s="175"/>
      <c r="K18" s="258" t="s">
        <v>4</v>
      </c>
      <c r="L18" s="258"/>
      <c r="M18" s="258"/>
      <c r="N18" s="258"/>
      <c r="O18" s="258" t="s">
        <v>5</v>
      </c>
      <c r="P18" s="258"/>
      <c r="Q18" s="258"/>
      <c r="R18" s="258"/>
      <c r="S18" s="175"/>
      <c r="T18" s="258" t="s">
        <v>6</v>
      </c>
      <c r="U18" s="258"/>
      <c r="V18" s="258"/>
      <c r="W18" s="175"/>
      <c r="X18" s="258" t="s">
        <v>7</v>
      </c>
      <c r="Y18" s="258"/>
      <c r="Z18" s="258"/>
      <c r="AA18" s="175"/>
      <c r="AB18" s="258" t="s">
        <v>8</v>
      </c>
      <c r="AC18" s="258"/>
      <c r="AD18" s="258"/>
      <c r="AE18" s="258"/>
      <c r="AF18" s="175"/>
      <c r="AG18" s="258" t="s">
        <v>9</v>
      </c>
      <c r="AH18" s="258"/>
      <c r="AI18" s="258"/>
      <c r="AJ18" s="258"/>
      <c r="AK18" s="258" t="s">
        <v>10</v>
      </c>
      <c r="AL18" s="258"/>
      <c r="AM18" s="258"/>
      <c r="AN18" s="258"/>
      <c r="AO18" s="258" t="s">
        <v>11</v>
      </c>
      <c r="AP18" s="258"/>
      <c r="AQ18" s="258"/>
      <c r="AR18" s="258"/>
      <c r="AS18" s="175"/>
      <c r="AT18" s="259" t="s">
        <v>12</v>
      </c>
      <c r="AU18" s="259"/>
      <c r="AV18" s="259"/>
      <c r="AW18" s="259"/>
      <c r="AX18" s="258" t="s">
        <v>13</v>
      </c>
      <c r="AY18" s="258"/>
      <c r="AZ18" s="258"/>
      <c r="BA18" s="258"/>
    </row>
    <row r="19" spans="1:53" s="6" customFormat="1" ht="16.5" customHeight="1" thickBot="1" x14ac:dyDescent="0.3">
      <c r="A19" s="260"/>
      <c r="B19" s="53">
        <v>1</v>
      </c>
      <c r="C19" s="53">
        <v>11</v>
      </c>
      <c r="D19" s="53">
        <v>18</v>
      </c>
      <c r="E19" s="53">
        <v>25</v>
      </c>
      <c r="F19" s="54">
        <v>2</v>
      </c>
      <c r="G19" s="53">
        <v>9</v>
      </c>
      <c r="H19" s="53">
        <v>16</v>
      </c>
      <c r="I19" s="53">
        <v>23</v>
      </c>
      <c r="J19" s="55">
        <v>30</v>
      </c>
      <c r="K19" s="53">
        <v>6</v>
      </c>
      <c r="L19" s="53">
        <v>13</v>
      </c>
      <c r="M19" s="53">
        <v>20</v>
      </c>
      <c r="N19" s="53">
        <v>27</v>
      </c>
      <c r="O19" s="53">
        <v>4</v>
      </c>
      <c r="P19" s="53">
        <v>11</v>
      </c>
      <c r="Q19" s="53">
        <v>12</v>
      </c>
      <c r="R19" s="53">
        <v>25</v>
      </c>
      <c r="S19" s="53">
        <v>1</v>
      </c>
      <c r="T19" s="53">
        <v>8</v>
      </c>
      <c r="U19" s="53">
        <v>15</v>
      </c>
      <c r="V19" s="53">
        <v>22</v>
      </c>
      <c r="W19" s="55">
        <v>29</v>
      </c>
      <c r="X19" s="53">
        <v>5</v>
      </c>
      <c r="Y19" s="53">
        <v>12</v>
      </c>
      <c r="Z19" s="53">
        <v>19</v>
      </c>
      <c r="AA19" s="53">
        <v>26</v>
      </c>
      <c r="AB19" s="53">
        <v>5</v>
      </c>
      <c r="AC19" s="53">
        <v>12</v>
      </c>
      <c r="AD19" s="53">
        <v>19</v>
      </c>
      <c r="AE19" s="53">
        <v>26</v>
      </c>
      <c r="AF19" s="55">
        <v>2</v>
      </c>
      <c r="AG19" s="53">
        <v>9</v>
      </c>
      <c r="AH19" s="53">
        <v>16</v>
      </c>
      <c r="AI19" s="53">
        <v>23</v>
      </c>
      <c r="AJ19" s="53">
        <v>30</v>
      </c>
      <c r="AK19" s="53">
        <v>7</v>
      </c>
      <c r="AL19" s="53">
        <v>14</v>
      </c>
      <c r="AM19" s="53">
        <v>21</v>
      </c>
      <c r="AN19" s="53">
        <v>22</v>
      </c>
      <c r="AO19" s="56">
        <v>4</v>
      </c>
      <c r="AP19" s="53">
        <v>11</v>
      </c>
      <c r="AQ19" s="53">
        <v>18</v>
      </c>
      <c r="AR19" s="53">
        <v>25</v>
      </c>
      <c r="AS19" s="55">
        <v>2</v>
      </c>
      <c r="AT19" s="57">
        <v>9</v>
      </c>
      <c r="AU19" s="57">
        <v>16</v>
      </c>
      <c r="AV19" s="53">
        <v>23</v>
      </c>
      <c r="AW19" s="58">
        <v>30</v>
      </c>
      <c r="AX19" s="55">
        <v>6</v>
      </c>
      <c r="AY19" s="55">
        <v>13</v>
      </c>
      <c r="AZ19" s="55">
        <v>20</v>
      </c>
      <c r="BA19" s="198">
        <v>27</v>
      </c>
    </row>
    <row r="20" spans="1:53" s="6" customFormat="1" ht="17.7" customHeight="1" thickBot="1" x14ac:dyDescent="0.3">
      <c r="A20" s="260"/>
      <c r="B20" s="57">
        <v>8</v>
      </c>
      <c r="C20" s="57">
        <v>15</v>
      </c>
      <c r="D20" s="57">
        <v>22</v>
      </c>
      <c r="E20" s="57">
        <v>29</v>
      </c>
      <c r="F20" s="53">
        <v>6</v>
      </c>
      <c r="G20" s="57">
        <v>13</v>
      </c>
      <c r="H20" s="57">
        <v>20</v>
      </c>
      <c r="I20" s="57">
        <v>27</v>
      </c>
      <c r="J20" s="57">
        <v>3</v>
      </c>
      <c r="K20" s="57">
        <v>10</v>
      </c>
      <c r="L20" s="57">
        <v>17</v>
      </c>
      <c r="M20" s="57">
        <v>24</v>
      </c>
      <c r="N20" s="57">
        <v>1</v>
      </c>
      <c r="O20" s="57">
        <v>8</v>
      </c>
      <c r="P20" s="57">
        <v>15</v>
      </c>
      <c r="Q20" s="57">
        <v>22</v>
      </c>
      <c r="R20" s="57">
        <v>29</v>
      </c>
      <c r="S20" s="53">
        <v>5</v>
      </c>
      <c r="T20" s="57">
        <v>12</v>
      </c>
      <c r="U20" s="57">
        <v>19</v>
      </c>
      <c r="V20" s="57">
        <v>26</v>
      </c>
      <c r="W20" s="57">
        <v>2</v>
      </c>
      <c r="X20" s="57">
        <v>9</v>
      </c>
      <c r="Y20" s="57">
        <v>16</v>
      </c>
      <c r="Z20" s="57">
        <v>23</v>
      </c>
      <c r="AA20" s="53">
        <v>2</v>
      </c>
      <c r="AB20" s="57">
        <v>9</v>
      </c>
      <c r="AC20" s="57">
        <v>16</v>
      </c>
      <c r="AD20" s="57">
        <v>23</v>
      </c>
      <c r="AE20" s="57">
        <v>30</v>
      </c>
      <c r="AF20" s="53">
        <v>6</v>
      </c>
      <c r="AG20" s="57">
        <v>13</v>
      </c>
      <c r="AH20" s="57">
        <v>20</v>
      </c>
      <c r="AI20" s="57">
        <v>27</v>
      </c>
      <c r="AJ20" s="57">
        <v>4</v>
      </c>
      <c r="AK20" s="57">
        <v>11</v>
      </c>
      <c r="AL20" s="57">
        <v>18</v>
      </c>
      <c r="AM20" s="57">
        <v>25</v>
      </c>
      <c r="AN20" s="57">
        <v>1</v>
      </c>
      <c r="AO20" s="54">
        <v>8</v>
      </c>
      <c r="AP20" s="57">
        <v>15</v>
      </c>
      <c r="AQ20" s="57">
        <v>22</v>
      </c>
      <c r="AR20" s="57">
        <v>29</v>
      </c>
      <c r="AS20" s="57">
        <v>6</v>
      </c>
      <c r="AT20" s="57">
        <v>13</v>
      </c>
      <c r="AU20" s="57">
        <v>20</v>
      </c>
      <c r="AV20" s="57">
        <v>27</v>
      </c>
      <c r="AW20" s="199">
        <v>3</v>
      </c>
      <c r="AX20" s="200">
        <v>10</v>
      </c>
      <c r="AY20" s="201">
        <v>17</v>
      </c>
      <c r="AZ20" s="202">
        <v>24</v>
      </c>
      <c r="BA20" s="203">
        <v>31</v>
      </c>
    </row>
    <row r="21" spans="1:53" s="2" customFormat="1" ht="14.4" thickBot="1" x14ac:dyDescent="0.3">
      <c r="A21" s="55" t="s">
        <v>14</v>
      </c>
      <c r="B21" s="177"/>
      <c r="C21" s="177"/>
      <c r="D21" s="177"/>
      <c r="E21" s="177"/>
      <c r="F21" s="177"/>
      <c r="G21" s="60" t="s">
        <v>460</v>
      </c>
      <c r="H21" s="177"/>
      <c r="I21" s="177"/>
      <c r="J21" s="177"/>
      <c r="K21" s="177"/>
      <c r="L21" s="177"/>
      <c r="M21" s="60" t="s">
        <v>460</v>
      </c>
      <c r="N21" s="177"/>
      <c r="O21" s="177"/>
      <c r="P21" s="177"/>
      <c r="Q21" s="177"/>
      <c r="R21" s="177"/>
      <c r="S21" s="178" t="s">
        <v>15</v>
      </c>
      <c r="T21" s="178" t="s">
        <v>15</v>
      </c>
      <c r="U21" s="177"/>
      <c r="V21" s="177"/>
      <c r="W21" s="177"/>
      <c r="X21" s="60" t="s">
        <v>460</v>
      </c>
      <c r="Y21" s="177"/>
      <c r="Z21" s="177"/>
      <c r="AA21" s="177"/>
      <c r="AB21" s="177"/>
      <c r="AC21" s="177"/>
      <c r="AD21" s="177"/>
      <c r="AE21" s="177"/>
      <c r="AF21" s="177"/>
      <c r="AG21" s="177"/>
      <c r="AH21" s="60" t="s">
        <v>460</v>
      </c>
      <c r="AI21" s="60" t="s">
        <v>460</v>
      </c>
      <c r="AJ21" s="177"/>
      <c r="AK21" s="178"/>
      <c r="AL21" s="177"/>
      <c r="AM21" s="59"/>
      <c r="AN21" s="59"/>
      <c r="AO21" s="59"/>
      <c r="AP21" s="59"/>
      <c r="AQ21" s="60"/>
      <c r="AR21" s="60"/>
      <c r="AS21" s="60"/>
      <c r="AT21" s="60"/>
      <c r="AU21" s="60" t="s">
        <v>15</v>
      </c>
      <c r="AV21" s="60" t="s">
        <v>15</v>
      </c>
      <c r="AW21" s="60" t="s">
        <v>15</v>
      </c>
      <c r="AX21" s="60" t="s">
        <v>15</v>
      </c>
      <c r="AY21" s="60" t="s">
        <v>15</v>
      </c>
      <c r="AZ21" s="60" t="s">
        <v>15</v>
      </c>
      <c r="BA21" s="61" t="s">
        <v>15</v>
      </c>
    </row>
    <row r="22" spans="1:53" s="2" customFormat="1" ht="14.4" thickBot="1" x14ac:dyDescent="0.3">
      <c r="A22" s="55" t="s">
        <v>16</v>
      </c>
      <c r="B22" s="178"/>
      <c r="C22" s="178"/>
      <c r="D22" s="178"/>
      <c r="E22" s="178"/>
      <c r="F22" s="60" t="s">
        <v>460</v>
      </c>
      <c r="G22" s="178"/>
      <c r="H22" s="178"/>
      <c r="I22" s="178"/>
      <c r="J22" s="178"/>
      <c r="K22" s="178"/>
      <c r="L22" s="60" t="s">
        <v>460</v>
      </c>
      <c r="M22" s="178" t="s">
        <v>17</v>
      </c>
      <c r="N22" s="178" t="s">
        <v>17</v>
      </c>
      <c r="O22" s="60" t="s">
        <v>460</v>
      </c>
      <c r="P22" s="178"/>
      <c r="Q22" s="178"/>
      <c r="R22" s="178"/>
      <c r="S22" s="178" t="s">
        <v>15</v>
      </c>
      <c r="T22" s="178" t="s">
        <v>15</v>
      </c>
      <c r="U22" s="178"/>
      <c r="V22" s="178"/>
      <c r="W22" s="178"/>
      <c r="X22" s="178"/>
      <c r="Y22" s="60" t="s">
        <v>460</v>
      </c>
      <c r="Z22" s="178"/>
      <c r="AA22" s="178"/>
      <c r="AB22" s="178"/>
      <c r="AC22" s="178"/>
      <c r="AD22" s="178"/>
      <c r="AE22" s="178"/>
      <c r="AF22" s="178"/>
      <c r="AG22" s="178"/>
      <c r="AH22" s="178"/>
      <c r="AI22" s="60" t="s">
        <v>460</v>
      </c>
      <c r="AJ22" s="178" t="s">
        <v>17</v>
      </c>
      <c r="AK22" s="178" t="s">
        <v>17</v>
      </c>
      <c r="AL22" s="178" t="s">
        <v>17</v>
      </c>
      <c r="AM22" s="60" t="s">
        <v>460</v>
      </c>
      <c r="AN22" s="60"/>
      <c r="AO22" s="60"/>
      <c r="AP22" s="60"/>
      <c r="AQ22" s="60"/>
      <c r="AR22" s="60"/>
      <c r="AS22" s="60"/>
      <c r="AT22" s="60"/>
      <c r="AU22" s="60" t="s">
        <v>15</v>
      </c>
      <c r="AV22" s="60" t="s">
        <v>15</v>
      </c>
      <c r="AW22" s="60" t="s">
        <v>15</v>
      </c>
      <c r="AX22" s="60" t="s">
        <v>15</v>
      </c>
      <c r="AY22" s="60" t="s">
        <v>15</v>
      </c>
      <c r="AZ22" s="60" t="s">
        <v>15</v>
      </c>
      <c r="BA22" s="61" t="s">
        <v>15</v>
      </c>
    </row>
    <row r="23" spans="1:53" s="2" customFormat="1" ht="14.4" thickBot="1" x14ac:dyDescent="0.3">
      <c r="A23" s="55" t="s">
        <v>18</v>
      </c>
      <c r="B23" s="178"/>
      <c r="C23" s="178"/>
      <c r="D23" s="178"/>
      <c r="E23" s="60" t="s">
        <v>460</v>
      </c>
      <c r="F23" s="178"/>
      <c r="G23" s="178"/>
      <c r="H23" s="178"/>
      <c r="I23" s="178"/>
      <c r="J23" s="60" t="s">
        <v>460</v>
      </c>
      <c r="K23" s="178" t="s">
        <v>17</v>
      </c>
      <c r="L23" s="178" t="s">
        <v>17</v>
      </c>
      <c r="M23" s="178" t="s">
        <v>17</v>
      </c>
      <c r="N23" s="60">
        <v>8</v>
      </c>
      <c r="O23" s="60">
        <v>8</v>
      </c>
      <c r="P23" s="60">
        <v>8</v>
      </c>
      <c r="Q23" s="60" t="s">
        <v>460</v>
      </c>
      <c r="R23" s="178"/>
      <c r="S23" s="179" t="s">
        <v>15</v>
      </c>
      <c r="T23" s="179" t="s">
        <v>15</v>
      </c>
      <c r="U23" s="178"/>
      <c r="V23" s="178"/>
      <c r="W23" s="60" t="s">
        <v>460</v>
      </c>
      <c r="X23" s="178"/>
      <c r="Y23" s="178"/>
      <c r="Z23" s="178"/>
      <c r="AA23" s="178"/>
      <c r="AB23" s="178"/>
      <c r="AC23" s="178"/>
      <c r="AD23" s="178"/>
      <c r="AE23" s="60" t="s">
        <v>460</v>
      </c>
      <c r="AF23" s="178" t="s">
        <v>17</v>
      </c>
      <c r="AG23" s="178" t="s">
        <v>17</v>
      </c>
      <c r="AH23" s="178" t="s">
        <v>17</v>
      </c>
      <c r="AI23" s="178" t="s">
        <v>17</v>
      </c>
      <c r="AJ23" s="60">
        <v>8</v>
      </c>
      <c r="AK23" s="60">
        <v>8</v>
      </c>
      <c r="AL23" s="60" t="s">
        <v>460</v>
      </c>
      <c r="AM23" s="60"/>
      <c r="AN23" s="60"/>
      <c r="AO23" s="60"/>
      <c r="AP23" s="60"/>
      <c r="AQ23" s="60"/>
      <c r="AR23" s="60"/>
      <c r="AS23" s="62"/>
      <c r="AT23" s="62"/>
      <c r="AU23" s="62" t="s">
        <v>15</v>
      </c>
      <c r="AV23" s="62" t="s">
        <v>15</v>
      </c>
      <c r="AW23" s="62" t="s">
        <v>15</v>
      </c>
      <c r="AX23" s="62" t="s">
        <v>15</v>
      </c>
      <c r="AY23" s="62" t="s">
        <v>15</v>
      </c>
      <c r="AZ23" s="62" t="s">
        <v>15</v>
      </c>
      <c r="BA23" s="63" t="s">
        <v>15</v>
      </c>
    </row>
    <row r="24" spans="1:53" s="2" customFormat="1" ht="14.4" thickBot="1" x14ac:dyDescent="0.3">
      <c r="A24" s="55" t="s">
        <v>19</v>
      </c>
      <c r="B24" s="180"/>
      <c r="C24" s="180"/>
      <c r="D24" s="64" t="s">
        <v>460</v>
      </c>
      <c r="E24" s="180"/>
      <c r="F24" s="180"/>
      <c r="G24" s="180"/>
      <c r="H24" s="180"/>
      <c r="I24" s="64" t="s">
        <v>460</v>
      </c>
      <c r="J24" s="180" t="s">
        <v>17</v>
      </c>
      <c r="K24" s="180" t="s">
        <v>17</v>
      </c>
      <c r="L24" s="180" t="s">
        <v>17</v>
      </c>
      <c r="M24" s="180">
        <v>8</v>
      </c>
      <c r="N24" s="180">
        <v>8</v>
      </c>
      <c r="O24" s="180">
        <v>8</v>
      </c>
      <c r="P24" s="64" t="s">
        <v>460</v>
      </c>
      <c r="Q24" s="180"/>
      <c r="R24" s="180"/>
      <c r="S24" s="180" t="s">
        <v>15</v>
      </c>
      <c r="T24" s="180" t="s">
        <v>15</v>
      </c>
      <c r="U24" s="180"/>
      <c r="V24" s="64" t="s">
        <v>460</v>
      </c>
      <c r="W24" s="180"/>
      <c r="X24" s="180"/>
      <c r="Y24" s="180"/>
      <c r="Z24" s="64" t="s">
        <v>460</v>
      </c>
      <c r="AA24" s="180" t="s">
        <v>17</v>
      </c>
      <c r="AB24" s="180" t="s">
        <v>17</v>
      </c>
      <c r="AC24" s="180">
        <v>8</v>
      </c>
      <c r="AD24" s="180">
        <v>8</v>
      </c>
      <c r="AE24" s="180">
        <v>8</v>
      </c>
      <c r="AF24" s="180">
        <v>8</v>
      </c>
      <c r="AG24" s="64" t="s">
        <v>460</v>
      </c>
      <c r="AH24" s="180"/>
      <c r="AI24" s="180" t="s">
        <v>20</v>
      </c>
      <c r="AJ24" s="180" t="s">
        <v>20</v>
      </c>
      <c r="AK24" s="180" t="s">
        <v>20</v>
      </c>
      <c r="AL24" s="180" t="s">
        <v>20</v>
      </c>
      <c r="AM24" s="64" t="s">
        <v>21</v>
      </c>
      <c r="AN24" s="64" t="s">
        <v>21</v>
      </c>
      <c r="AO24" s="64" t="s">
        <v>21</v>
      </c>
      <c r="AP24" s="64" t="s">
        <v>21</v>
      </c>
      <c r="AQ24" s="64" t="s">
        <v>18</v>
      </c>
      <c r="AR24" s="64" t="s">
        <v>18</v>
      </c>
      <c r="AS24" s="64" t="s">
        <v>463</v>
      </c>
      <c r="AT24" s="64" t="s">
        <v>463</v>
      </c>
      <c r="AU24" s="64" t="s">
        <v>463</v>
      </c>
      <c r="AV24" s="64" t="s">
        <v>463</v>
      </c>
      <c r="AW24" s="64" t="s">
        <v>463</v>
      </c>
      <c r="AX24" s="64" t="s">
        <v>463</v>
      </c>
      <c r="AY24" s="64" t="s">
        <v>463</v>
      </c>
      <c r="AZ24" s="64" t="s">
        <v>463</v>
      </c>
      <c r="BA24" s="65" t="s">
        <v>463</v>
      </c>
    </row>
    <row r="25" spans="1:53" s="2" customFormat="1" x14ac:dyDescent="0.25">
      <c r="A25" s="174"/>
      <c r="B25" s="176"/>
      <c r="C25" s="176"/>
      <c r="D25" s="176"/>
      <c r="E25" s="176"/>
      <c r="F25" s="176"/>
      <c r="G25" s="176"/>
      <c r="H25" s="176"/>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6"/>
      <c r="AG25" s="176"/>
      <c r="AH25" s="176"/>
      <c r="AI25" s="176"/>
      <c r="AJ25" s="176"/>
      <c r="AK25" s="176"/>
      <c r="AL25" s="176"/>
      <c r="AM25" s="176"/>
      <c r="AN25" s="176"/>
      <c r="AO25" s="176"/>
      <c r="AP25" s="176"/>
      <c r="AQ25" s="176"/>
      <c r="AR25" s="176"/>
      <c r="AS25" s="176"/>
      <c r="AT25" s="176"/>
      <c r="AU25" s="176"/>
      <c r="AV25" s="176"/>
      <c r="AW25" s="176"/>
      <c r="AX25" s="176"/>
      <c r="AY25" s="176"/>
      <c r="AZ25" s="176"/>
      <c r="BA25" s="176"/>
    </row>
    <row r="26" spans="1:53" s="2" customFormat="1" ht="15.75" customHeight="1" x14ac:dyDescent="0.25">
      <c r="A26" s="204" t="s">
        <v>484</v>
      </c>
      <c r="B26" s="204"/>
      <c r="C26" s="204"/>
      <c r="D26" s="204"/>
      <c r="E26" s="204"/>
      <c r="F26" s="66"/>
      <c r="G26" s="204" t="s">
        <v>461</v>
      </c>
      <c r="H26" s="204"/>
      <c r="I26" s="204"/>
      <c r="J26" s="204"/>
      <c r="K26" s="204"/>
      <c r="L26" s="66"/>
      <c r="M26" s="204" t="s">
        <v>445</v>
      </c>
      <c r="N26" s="204"/>
      <c r="O26" s="204"/>
      <c r="P26" s="204"/>
      <c r="Q26" s="204"/>
      <c r="R26" s="66"/>
      <c r="S26" s="204" t="s">
        <v>27</v>
      </c>
      <c r="T26" s="204"/>
      <c r="U26" s="204"/>
      <c r="V26" s="204"/>
      <c r="W26" s="204"/>
      <c r="X26" s="66"/>
      <c r="Y26" s="204" t="s">
        <v>415</v>
      </c>
      <c r="Z26" s="204"/>
      <c r="AA26" s="204"/>
      <c r="AB26" s="204"/>
      <c r="AC26" s="204"/>
      <c r="AD26" s="66"/>
      <c r="AE26" s="204" t="s">
        <v>22</v>
      </c>
      <c r="AF26" s="204"/>
      <c r="AG26" s="204"/>
      <c r="AH26" s="204"/>
      <c r="AI26" s="204"/>
      <c r="AJ26" s="6"/>
      <c r="AK26" s="204" t="s">
        <v>182</v>
      </c>
      <c r="AL26" s="204"/>
      <c r="AM26" s="204"/>
      <c r="AN26" s="204"/>
      <c r="AO26" s="204"/>
      <c r="AP26" s="6"/>
      <c r="AQ26" s="204" t="s">
        <v>24</v>
      </c>
      <c r="AR26" s="204"/>
      <c r="AS26" s="204"/>
      <c r="AT26" s="204"/>
      <c r="AU26" s="204"/>
      <c r="AV26" s="6"/>
      <c r="AW26" s="204" t="s">
        <v>416</v>
      </c>
      <c r="AX26" s="204"/>
      <c r="AY26" s="204"/>
      <c r="AZ26" s="204"/>
      <c r="BA26" s="204"/>
    </row>
    <row r="27" spans="1:53" s="2" customFormat="1" x14ac:dyDescent="0.25">
      <c r="A27" s="204"/>
      <c r="B27" s="204"/>
      <c r="C27" s="204"/>
      <c r="D27" s="204"/>
      <c r="E27" s="204"/>
      <c r="F27" s="66"/>
      <c r="G27" s="204"/>
      <c r="H27" s="204"/>
      <c r="I27" s="204"/>
      <c r="J27" s="204"/>
      <c r="K27" s="204"/>
      <c r="L27" s="66"/>
      <c r="M27" s="204"/>
      <c r="N27" s="204"/>
      <c r="O27" s="204"/>
      <c r="P27" s="204"/>
      <c r="Q27" s="204"/>
      <c r="R27" s="66"/>
      <c r="S27" s="204"/>
      <c r="T27" s="204"/>
      <c r="U27" s="204"/>
      <c r="V27" s="204"/>
      <c r="W27" s="204"/>
      <c r="X27" s="66"/>
      <c r="Y27" s="204"/>
      <c r="Z27" s="204"/>
      <c r="AA27" s="204"/>
      <c r="AB27" s="204"/>
      <c r="AC27" s="204"/>
      <c r="AD27" s="66"/>
      <c r="AE27" s="204"/>
      <c r="AF27" s="204"/>
      <c r="AG27" s="204"/>
      <c r="AH27" s="204"/>
      <c r="AI27" s="204"/>
      <c r="AJ27" s="6"/>
      <c r="AK27" s="204"/>
      <c r="AL27" s="204"/>
      <c r="AM27" s="204"/>
      <c r="AN27" s="204"/>
      <c r="AO27" s="204"/>
      <c r="AP27" s="6"/>
      <c r="AQ27" s="204"/>
      <c r="AR27" s="204"/>
      <c r="AS27" s="204"/>
      <c r="AT27" s="204"/>
      <c r="AU27" s="204"/>
      <c r="AV27" s="6"/>
      <c r="AW27" s="204"/>
      <c r="AX27" s="204"/>
      <c r="AY27" s="204"/>
      <c r="AZ27" s="204"/>
      <c r="BA27" s="204"/>
    </row>
    <row r="28" spans="1:53" s="2" customFormat="1" x14ac:dyDescent="0.25">
      <c r="A28" s="204"/>
      <c r="B28" s="204"/>
      <c r="C28" s="204"/>
      <c r="D28" s="204"/>
      <c r="E28" s="204"/>
      <c r="F28" s="66"/>
      <c r="G28" s="204"/>
      <c r="H28" s="204"/>
      <c r="I28" s="204"/>
      <c r="J28" s="204"/>
      <c r="K28" s="204"/>
      <c r="L28" s="66"/>
      <c r="M28" s="204"/>
      <c r="N28" s="204"/>
      <c r="O28" s="204"/>
      <c r="P28" s="204"/>
      <c r="Q28" s="204"/>
      <c r="R28" s="66"/>
      <c r="S28" s="204"/>
      <c r="T28" s="204"/>
      <c r="U28" s="204"/>
      <c r="V28" s="204"/>
      <c r="W28" s="204"/>
      <c r="X28" s="66"/>
      <c r="Y28" s="204"/>
      <c r="Z28" s="204"/>
      <c r="AA28" s="204"/>
      <c r="AB28" s="204"/>
      <c r="AC28" s="204"/>
      <c r="AD28" s="66"/>
      <c r="AE28" s="204"/>
      <c r="AF28" s="204"/>
      <c r="AG28" s="204"/>
      <c r="AH28" s="204"/>
      <c r="AI28" s="204"/>
      <c r="AJ28" s="6"/>
      <c r="AK28" s="204"/>
      <c r="AL28" s="204"/>
      <c r="AM28" s="204"/>
      <c r="AN28" s="204"/>
      <c r="AO28" s="204"/>
      <c r="AP28" s="6"/>
      <c r="AQ28" s="204"/>
      <c r="AR28" s="204"/>
      <c r="AS28" s="204"/>
      <c r="AT28" s="204"/>
      <c r="AU28" s="204"/>
      <c r="AV28" s="6"/>
      <c r="AW28" s="204"/>
      <c r="AX28" s="204"/>
      <c r="AY28" s="204"/>
      <c r="AZ28" s="204"/>
      <c r="BA28" s="204"/>
    </row>
    <row r="29" spans="1:53" s="9" customFormat="1" ht="15.75" customHeight="1" x14ac:dyDescent="0.25">
      <c r="A29" s="204"/>
      <c r="B29" s="204"/>
      <c r="C29" s="204"/>
      <c r="D29" s="204"/>
      <c r="E29" s="204"/>
      <c r="F29" s="8"/>
      <c r="G29" s="204"/>
      <c r="H29" s="204"/>
      <c r="I29" s="204"/>
      <c r="J29" s="204"/>
      <c r="K29" s="204"/>
      <c r="L29" s="72"/>
      <c r="M29" s="204"/>
      <c r="N29" s="204"/>
      <c r="O29" s="204"/>
      <c r="P29" s="204"/>
      <c r="Q29" s="204"/>
      <c r="R29" s="72"/>
      <c r="S29" s="204"/>
      <c r="T29" s="204"/>
      <c r="U29" s="204"/>
      <c r="V29" s="204"/>
      <c r="W29" s="204"/>
      <c r="X29" s="72"/>
      <c r="Y29" s="204"/>
      <c r="Z29" s="204"/>
      <c r="AA29" s="204"/>
      <c r="AB29" s="204"/>
      <c r="AC29" s="204"/>
      <c r="AD29" s="72"/>
      <c r="AE29" s="204"/>
      <c r="AF29" s="204"/>
      <c r="AG29" s="204"/>
      <c r="AH29" s="204"/>
      <c r="AI29" s="204"/>
      <c r="AK29" s="204"/>
      <c r="AL29" s="204"/>
      <c r="AM29" s="204"/>
      <c r="AN29" s="204"/>
      <c r="AO29" s="204"/>
      <c r="AQ29" s="204"/>
      <c r="AR29" s="204"/>
      <c r="AS29" s="204"/>
      <c r="AT29" s="204"/>
      <c r="AU29" s="204"/>
      <c r="AW29" s="204"/>
      <c r="AX29" s="204"/>
      <c r="AY29" s="204"/>
      <c r="AZ29" s="204"/>
      <c r="BA29" s="204"/>
    </row>
    <row r="30" spans="1:53" s="9" customFormat="1" ht="15.75" customHeight="1" x14ac:dyDescent="0.25">
      <c r="A30" s="205" t="s">
        <v>463</v>
      </c>
      <c r="B30" s="206"/>
      <c r="C30" s="206"/>
      <c r="D30" s="206"/>
      <c r="E30" s="207"/>
      <c r="F30" s="8"/>
      <c r="G30" s="262"/>
      <c r="H30" s="263"/>
      <c r="I30" s="263"/>
      <c r="J30" s="263"/>
      <c r="K30" s="264"/>
      <c r="L30" s="72"/>
      <c r="M30" s="262" t="s">
        <v>462</v>
      </c>
      <c r="N30" s="263"/>
      <c r="O30" s="263"/>
      <c r="P30" s="263"/>
      <c r="Q30" s="264"/>
      <c r="R30" s="72"/>
      <c r="S30" s="208" t="s">
        <v>17</v>
      </c>
      <c r="T30" s="209"/>
      <c r="U30" s="209"/>
      <c r="V30" s="209"/>
      <c r="W30" s="210"/>
      <c r="X30" s="72"/>
      <c r="Y30" s="208">
        <v>8</v>
      </c>
      <c r="Z30" s="209"/>
      <c r="AA30" s="209"/>
      <c r="AB30" s="209"/>
      <c r="AC30" s="210"/>
      <c r="AD30" s="72"/>
      <c r="AE30" s="208" t="s">
        <v>20</v>
      </c>
      <c r="AF30" s="209"/>
      <c r="AG30" s="209"/>
      <c r="AH30" s="209"/>
      <c r="AI30" s="210"/>
      <c r="AK30" s="208" t="s">
        <v>18</v>
      </c>
      <c r="AL30" s="209"/>
      <c r="AM30" s="209"/>
      <c r="AN30" s="209"/>
      <c r="AO30" s="210"/>
      <c r="AQ30" s="208" t="s">
        <v>15</v>
      </c>
      <c r="AR30" s="209"/>
      <c r="AS30" s="209"/>
      <c r="AT30" s="209"/>
      <c r="AU30" s="210"/>
      <c r="AW30" s="256" t="s">
        <v>21</v>
      </c>
      <c r="AX30" s="256"/>
      <c r="AY30" s="256"/>
      <c r="AZ30" s="256"/>
      <c r="BA30" s="256"/>
    </row>
    <row r="31" spans="1:53" s="9" customFormat="1" ht="15.75" customHeight="1" x14ac:dyDescent="0.25">
      <c r="A31" s="8"/>
      <c r="B31" s="8"/>
      <c r="C31" s="8"/>
      <c r="D31" s="8"/>
      <c r="E31" s="8"/>
      <c r="F31" s="8"/>
      <c r="G31" s="73"/>
      <c r="H31" s="73"/>
      <c r="I31" s="73"/>
      <c r="J31" s="73"/>
      <c r="K31" s="73"/>
      <c r="L31" s="72"/>
      <c r="M31" s="73"/>
      <c r="N31" s="73"/>
      <c r="O31" s="73"/>
      <c r="P31" s="73"/>
      <c r="Q31" s="73"/>
      <c r="R31" s="72"/>
      <c r="S31" s="73"/>
      <c r="T31" s="73"/>
      <c r="U31" s="73"/>
      <c r="V31" s="73"/>
      <c r="W31" s="73"/>
      <c r="X31" s="72"/>
      <c r="Y31" s="73"/>
      <c r="Z31" s="73"/>
      <c r="AA31" s="73"/>
      <c r="AB31" s="73"/>
      <c r="AC31" s="73"/>
      <c r="AD31" s="72"/>
      <c r="AE31" s="74"/>
      <c r="AF31" s="74"/>
      <c r="AG31" s="74"/>
      <c r="AH31" s="74"/>
      <c r="AI31" s="74"/>
      <c r="AK31" s="73"/>
      <c r="AL31" s="73"/>
      <c r="AM31" s="73"/>
      <c r="AN31" s="73"/>
      <c r="AO31" s="73"/>
      <c r="AQ31" s="73"/>
      <c r="AR31" s="73"/>
      <c r="AS31" s="73"/>
      <c r="AT31" s="73"/>
      <c r="AU31" s="73"/>
      <c r="AW31" s="74"/>
      <c r="AX31" s="74"/>
      <c r="AY31" s="74"/>
      <c r="AZ31" s="74"/>
      <c r="BA31" s="74"/>
    </row>
    <row r="32" spans="1:53" s="9" customFormat="1" ht="16.5" customHeight="1" x14ac:dyDescent="0.25">
      <c r="A32" s="265" t="s">
        <v>25</v>
      </c>
      <c r="B32" s="265"/>
      <c r="C32" s="265"/>
      <c r="D32" s="265"/>
      <c r="E32" s="265"/>
      <c r="F32" s="265"/>
      <c r="G32" s="265"/>
      <c r="H32" s="265"/>
      <c r="I32" s="265"/>
      <c r="J32" s="265"/>
      <c r="K32" s="265"/>
      <c r="L32" s="265"/>
      <c r="M32" s="265"/>
      <c r="N32" s="265"/>
      <c r="O32" s="265"/>
      <c r="P32" s="265"/>
      <c r="Q32" s="265"/>
      <c r="R32" s="265"/>
      <c r="S32" s="265"/>
      <c r="T32" s="265"/>
      <c r="U32" s="265"/>
      <c r="V32" s="265"/>
      <c r="W32" s="73"/>
      <c r="X32" s="72"/>
      <c r="Y32" s="73"/>
      <c r="Z32" s="73"/>
      <c r="AA32" s="73"/>
      <c r="AB32" s="73"/>
      <c r="AC32" s="73"/>
      <c r="AD32" s="72"/>
      <c r="AE32" s="74"/>
      <c r="AF32" s="74"/>
      <c r="AG32" s="74"/>
      <c r="AH32" s="74"/>
      <c r="AI32" s="74"/>
      <c r="AK32" s="73"/>
      <c r="AL32" s="73"/>
      <c r="AM32" s="73"/>
      <c r="AN32" s="73"/>
      <c r="AO32" s="73"/>
      <c r="AQ32" s="73"/>
      <c r="AR32" s="73"/>
      <c r="AS32" s="73"/>
      <c r="AT32" s="73"/>
      <c r="AU32" s="73"/>
      <c r="AW32" s="74"/>
      <c r="AX32" s="74"/>
      <c r="AY32" s="74"/>
      <c r="AZ32" s="74"/>
      <c r="BA32" s="74"/>
    </row>
    <row r="33" spans="1:53" ht="17.25" customHeight="1" thickBot="1" x14ac:dyDescent="0.3">
      <c r="A33" s="261"/>
      <c r="B33" s="261"/>
      <c r="C33" s="261"/>
      <c r="D33" s="261"/>
      <c r="E33" s="261"/>
      <c r="F33" s="261"/>
      <c r="G33" s="261"/>
      <c r="H33" s="261"/>
      <c r="I33" s="261"/>
      <c r="J33" s="261"/>
      <c r="K33" s="261"/>
      <c r="L33" s="261"/>
      <c r="M33" s="261"/>
      <c r="N33" s="261"/>
      <c r="O33" s="261"/>
      <c r="P33" s="261"/>
      <c r="Q33" s="261"/>
      <c r="R33" s="261"/>
      <c r="S33" s="261"/>
      <c r="T33" s="261"/>
      <c r="U33" s="261"/>
      <c r="V33" s="261"/>
    </row>
    <row r="34" spans="1:53" s="2" customFormat="1" ht="15.45" customHeight="1" thickBot="1" x14ac:dyDescent="0.3">
      <c r="A34" s="226" t="s">
        <v>167</v>
      </c>
      <c r="B34" s="218"/>
      <c r="C34" s="218"/>
      <c r="D34" s="226" t="s">
        <v>26</v>
      </c>
      <c r="E34" s="218"/>
      <c r="F34" s="218"/>
      <c r="G34" s="218"/>
      <c r="H34" s="218"/>
      <c r="I34" s="218"/>
      <c r="J34" s="218"/>
      <c r="K34" s="218"/>
      <c r="L34" s="218"/>
      <c r="M34" s="218"/>
      <c r="N34" s="218"/>
      <c r="O34" s="219"/>
      <c r="P34" s="226" t="s">
        <v>23</v>
      </c>
      <c r="Q34" s="218"/>
      <c r="R34" s="218"/>
      <c r="S34" s="218"/>
      <c r="T34" s="218"/>
      <c r="U34" s="219"/>
      <c r="V34" s="224" t="s">
        <v>27</v>
      </c>
      <c r="W34" s="224"/>
      <c r="X34" s="224"/>
      <c r="Y34" s="224"/>
      <c r="Z34" s="224"/>
      <c r="AA34" s="225"/>
      <c r="AB34" s="212" t="s">
        <v>178</v>
      </c>
      <c r="AC34" s="212"/>
      <c r="AD34" s="212"/>
      <c r="AE34" s="212"/>
      <c r="AF34" s="212"/>
      <c r="AG34" s="212"/>
      <c r="AH34" s="212"/>
      <c r="AI34" s="212"/>
      <c r="AJ34" s="212"/>
      <c r="AK34" s="212"/>
      <c r="AL34" s="212"/>
      <c r="AM34" s="213"/>
      <c r="AN34" s="224" t="s">
        <v>182</v>
      </c>
      <c r="AO34" s="224"/>
      <c r="AP34" s="224"/>
      <c r="AQ34" s="224"/>
      <c r="AR34" s="224"/>
      <c r="AS34" s="225"/>
      <c r="AT34" s="271" t="s">
        <v>24</v>
      </c>
      <c r="AU34" s="224"/>
      <c r="AV34" s="224"/>
      <c r="AW34" s="225"/>
      <c r="AX34" s="226" t="s">
        <v>181</v>
      </c>
      <c r="AY34" s="218"/>
      <c r="AZ34" s="218"/>
      <c r="BA34" s="219"/>
    </row>
    <row r="35" spans="1:53" s="2" customFormat="1" ht="29.25" customHeight="1" thickBot="1" x14ac:dyDescent="0.3">
      <c r="A35" s="238"/>
      <c r="B35" s="204"/>
      <c r="C35" s="204"/>
      <c r="D35" s="227"/>
      <c r="E35" s="228"/>
      <c r="F35" s="228"/>
      <c r="G35" s="228"/>
      <c r="H35" s="228"/>
      <c r="I35" s="228"/>
      <c r="J35" s="228"/>
      <c r="K35" s="228"/>
      <c r="L35" s="228"/>
      <c r="M35" s="228"/>
      <c r="N35" s="228"/>
      <c r="O35" s="229"/>
      <c r="P35" s="227"/>
      <c r="Q35" s="228"/>
      <c r="R35" s="228"/>
      <c r="S35" s="228"/>
      <c r="T35" s="228"/>
      <c r="U35" s="229"/>
      <c r="V35" s="268"/>
      <c r="W35" s="268"/>
      <c r="X35" s="268"/>
      <c r="Y35" s="268"/>
      <c r="Z35" s="268"/>
      <c r="AA35" s="269"/>
      <c r="AB35" s="212" t="s">
        <v>179</v>
      </c>
      <c r="AC35" s="212"/>
      <c r="AD35" s="212"/>
      <c r="AE35" s="212"/>
      <c r="AF35" s="212"/>
      <c r="AG35" s="213"/>
      <c r="AH35" s="211" t="s">
        <v>180</v>
      </c>
      <c r="AI35" s="212"/>
      <c r="AJ35" s="212"/>
      <c r="AK35" s="212"/>
      <c r="AL35" s="212"/>
      <c r="AM35" s="213"/>
      <c r="AN35" s="266"/>
      <c r="AO35" s="266"/>
      <c r="AP35" s="266"/>
      <c r="AQ35" s="266"/>
      <c r="AR35" s="266"/>
      <c r="AS35" s="267"/>
      <c r="AT35" s="272"/>
      <c r="AU35" s="268"/>
      <c r="AV35" s="268"/>
      <c r="AW35" s="269"/>
      <c r="AX35" s="227"/>
      <c r="AY35" s="228"/>
      <c r="AZ35" s="228"/>
      <c r="BA35" s="229"/>
    </row>
    <row r="36" spans="1:53" s="2" customFormat="1" ht="15" customHeight="1" thickBot="1" x14ac:dyDescent="0.3">
      <c r="A36" s="238"/>
      <c r="B36" s="204"/>
      <c r="C36" s="239"/>
      <c r="D36" s="227" t="s">
        <v>86</v>
      </c>
      <c r="E36" s="228"/>
      <c r="F36" s="228"/>
      <c r="G36" s="229"/>
      <c r="H36" s="227" t="s">
        <v>168</v>
      </c>
      <c r="I36" s="228"/>
      <c r="J36" s="228"/>
      <c r="K36" s="229"/>
      <c r="L36" s="227" t="s">
        <v>169</v>
      </c>
      <c r="M36" s="228"/>
      <c r="N36" s="228"/>
      <c r="O36" s="229"/>
      <c r="P36" s="230" t="s">
        <v>86</v>
      </c>
      <c r="Q36" s="231"/>
      <c r="R36" s="211" t="s">
        <v>174</v>
      </c>
      <c r="S36" s="213"/>
      <c r="T36" s="211" t="s">
        <v>175</v>
      </c>
      <c r="U36" s="213"/>
      <c r="V36" s="245" t="s">
        <v>86</v>
      </c>
      <c r="W36" s="248"/>
      <c r="X36" s="244" t="s">
        <v>174</v>
      </c>
      <c r="Y36" s="245"/>
      <c r="Z36" s="273" t="s">
        <v>175</v>
      </c>
      <c r="AA36" s="274"/>
      <c r="AB36" s="245" t="s">
        <v>86</v>
      </c>
      <c r="AC36" s="248"/>
      <c r="AD36" s="244" t="s">
        <v>174</v>
      </c>
      <c r="AE36" s="248"/>
      <c r="AF36" s="244" t="s">
        <v>175</v>
      </c>
      <c r="AG36" s="245"/>
      <c r="AH36" s="244" t="s">
        <v>86</v>
      </c>
      <c r="AI36" s="248"/>
      <c r="AJ36" s="244" t="s">
        <v>174</v>
      </c>
      <c r="AK36" s="248"/>
      <c r="AL36" s="244" t="s">
        <v>175</v>
      </c>
      <c r="AM36" s="245"/>
      <c r="AN36" s="211" t="s">
        <v>176</v>
      </c>
      <c r="AO36" s="212"/>
      <c r="AP36" s="213"/>
      <c r="AQ36" s="211" t="s">
        <v>177</v>
      </c>
      <c r="AR36" s="212"/>
      <c r="AS36" s="213"/>
      <c r="AT36" s="271" t="s">
        <v>170</v>
      </c>
      <c r="AU36" s="224"/>
      <c r="AV36" s="224"/>
      <c r="AW36" s="225"/>
      <c r="AX36" s="226" t="s">
        <v>170</v>
      </c>
      <c r="AY36" s="218"/>
      <c r="AZ36" s="218"/>
      <c r="BA36" s="219"/>
    </row>
    <row r="37" spans="1:53" s="2" customFormat="1" ht="15" customHeight="1" thickBot="1" x14ac:dyDescent="0.3">
      <c r="A37" s="227"/>
      <c r="B37" s="228"/>
      <c r="C37" s="229"/>
      <c r="D37" s="218" t="s">
        <v>170</v>
      </c>
      <c r="E37" s="219"/>
      <c r="F37" s="233" t="s">
        <v>171</v>
      </c>
      <c r="G37" s="234"/>
      <c r="H37" s="218" t="s">
        <v>170</v>
      </c>
      <c r="I37" s="219"/>
      <c r="J37" s="233" t="s">
        <v>171</v>
      </c>
      <c r="K37" s="234"/>
      <c r="L37" s="218" t="s">
        <v>170</v>
      </c>
      <c r="M37" s="219"/>
      <c r="N37" s="233" t="s">
        <v>171</v>
      </c>
      <c r="O37" s="234"/>
      <c r="P37" s="230" t="s">
        <v>170</v>
      </c>
      <c r="Q37" s="231"/>
      <c r="R37" s="232" t="s">
        <v>170</v>
      </c>
      <c r="S37" s="231"/>
      <c r="T37" s="232" t="s">
        <v>170</v>
      </c>
      <c r="U37" s="231"/>
      <c r="V37" s="247" t="s">
        <v>170</v>
      </c>
      <c r="W37" s="270"/>
      <c r="X37" s="249" t="s">
        <v>173</v>
      </c>
      <c r="Y37" s="255"/>
      <c r="Z37" s="216" t="s">
        <v>170</v>
      </c>
      <c r="AA37" s="217"/>
      <c r="AB37" s="247" t="s">
        <v>170</v>
      </c>
      <c r="AC37" s="270"/>
      <c r="AD37" s="249" t="s">
        <v>173</v>
      </c>
      <c r="AE37" s="250"/>
      <c r="AF37" s="246" t="s">
        <v>170</v>
      </c>
      <c r="AG37" s="247"/>
      <c r="AH37" s="246" t="s">
        <v>170</v>
      </c>
      <c r="AI37" s="270"/>
      <c r="AJ37" s="249" t="s">
        <v>173</v>
      </c>
      <c r="AK37" s="250"/>
      <c r="AL37" s="246" t="s">
        <v>170</v>
      </c>
      <c r="AM37" s="247"/>
      <c r="AN37" s="211" t="s">
        <v>170</v>
      </c>
      <c r="AO37" s="212"/>
      <c r="AP37" s="213"/>
      <c r="AQ37" s="211" t="s">
        <v>170</v>
      </c>
      <c r="AR37" s="212"/>
      <c r="AS37" s="213"/>
      <c r="AT37" s="272"/>
      <c r="AU37" s="268"/>
      <c r="AV37" s="268"/>
      <c r="AW37" s="269"/>
      <c r="AX37" s="227"/>
      <c r="AY37" s="228"/>
      <c r="AZ37" s="228"/>
      <c r="BA37" s="229"/>
    </row>
    <row r="38" spans="1:53" s="10" customFormat="1" ht="15" customHeight="1" thickBot="1" x14ac:dyDescent="0.3">
      <c r="A38" s="211" t="s">
        <v>14</v>
      </c>
      <c r="B38" s="212"/>
      <c r="C38" s="213"/>
      <c r="D38" s="224">
        <f>H38+L38</f>
        <v>4</v>
      </c>
      <c r="E38" s="225"/>
      <c r="F38" s="214">
        <f>J38+N38</f>
        <v>160</v>
      </c>
      <c r="G38" s="215"/>
      <c r="H38" s="224">
        <v>2</v>
      </c>
      <c r="I38" s="225"/>
      <c r="J38" s="214">
        <f>H38*40</f>
        <v>80</v>
      </c>
      <c r="K38" s="215"/>
      <c r="L38" s="224">
        <v>2</v>
      </c>
      <c r="M38" s="225"/>
      <c r="N38" s="214">
        <f>L38*40</f>
        <v>80</v>
      </c>
      <c r="O38" s="215"/>
      <c r="P38" s="214">
        <v>1</v>
      </c>
      <c r="Q38" s="215"/>
      <c r="R38" s="224">
        <v>0</v>
      </c>
      <c r="S38" s="225"/>
      <c r="T38" s="214">
        <v>1</v>
      </c>
      <c r="U38" s="215"/>
      <c r="V38" s="212">
        <v>0</v>
      </c>
      <c r="W38" s="213"/>
      <c r="X38" s="211">
        <v>0</v>
      </c>
      <c r="Y38" s="213"/>
      <c r="Z38" s="211">
        <v>0</v>
      </c>
      <c r="AA38" s="213"/>
      <c r="AB38" s="212">
        <v>0</v>
      </c>
      <c r="AC38" s="213"/>
      <c r="AD38" s="211">
        <v>0</v>
      </c>
      <c r="AE38" s="213"/>
      <c r="AF38" s="211">
        <v>0</v>
      </c>
      <c r="AG38" s="213"/>
      <c r="AH38" s="211">
        <v>0</v>
      </c>
      <c r="AI38" s="213"/>
      <c r="AJ38" s="211">
        <v>0</v>
      </c>
      <c r="AK38" s="213"/>
      <c r="AL38" s="211">
        <v>0</v>
      </c>
      <c r="AM38" s="213"/>
      <c r="AN38" s="212">
        <v>0</v>
      </c>
      <c r="AO38" s="212"/>
      <c r="AP38" s="213"/>
      <c r="AQ38" s="211">
        <v>0</v>
      </c>
      <c r="AR38" s="212"/>
      <c r="AS38" s="213"/>
      <c r="AT38" s="211">
        <v>9</v>
      </c>
      <c r="AU38" s="212"/>
      <c r="AV38" s="212"/>
      <c r="AW38" s="213"/>
      <c r="AX38" s="211">
        <f>SUM(D38,P38,V38,AB38,AH38,AN38,AQ38,AT38)</f>
        <v>14</v>
      </c>
      <c r="AY38" s="212"/>
      <c r="AZ38" s="212"/>
      <c r="BA38" s="213"/>
    </row>
    <row r="39" spans="1:53" s="10" customFormat="1" ht="15" customHeight="1" thickBot="1" x14ac:dyDescent="0.3">
      <c r="A39" s="211" t="s">
        <v>16</v>
      </c>
      <c r="B39" s="212"/>
      <c r="C39" s="213"/>
      <c r="D39" s="224">
        <f>H39+L39</f>
        <v>4</v>
      </c>
      <c r="E39" s="225"/>
      <c r="F39" s="214">
        <f>J39+N39</f>
        <v>160</v>
      </c>
      <c r="G39" s="215"/>
      <c r="H39" s="212">
        <v>2</v>
      </c>
      <c r="I39" s="213"/>
      <c r="J39" s="214">
        <f>H39*40</f>
        <v>80</v>
      </c>
      <c r="K39" s="215"/>
      <c r="L39" s="212">
        <v>2</v>
      </c>
      <c r="M39" s="213"/>
      <c r="N39" s="214">
        <f>L39*40</f>
        <v>80</v>
      </c>
      <c r="O39" s="215"/>
      <c r="P39" s="214">
        <v>2</v>
      </c>
      <c r="Q39" s="215"/>
      <c r="R39" s="212">
        <v>1</v>
      </c>
      <c r="S39" s="213"/>
      <c r="T39" s="214">
        <v>1</v>
      </c>
      <c r="U39" s="215"/>
      <c r="V39" s="212">
        <v>5</v>
      </c>
      <c r="W39" s="213"/>
      <c r="X39" s="211">
        <v>2</v>
      </c>
      <c r="Y39" s="213"/>
      <c r="Z39" s="211">
        <v>3</v>
      </c>
      <c r="AA39" s="213"/>
      <c r="AB39" s="212">
        <v>0</v>
      </c>
      <c r="AC39" s="213"/>
      <c r="AD39" s="211">
        <v>0</v>
      </c>
      <c r="AE39" s="213"/>
      <c r="AF39" s="211">
        <v>0</v>
      </c>
      <c r="AG39" s="213"/>
      <c r="AH39" s="211">
        <v>0</v>
      </c>
      <c r="AI39" s="213"/>
      <c r="AJ39" s="211">
        <v>0</v>
      </c>
      <c r="AK39" s="213"/>
      <c r="AL39" s="211">
        <v>0</v>
      </c>
      <c r="AM39" s="213"/>
      <c r="AN39" s="212">
        <v>0</v>
      </c>
      <c r="AO39" s="212"/>
      <c r="AP39" s="213"/>
      <c r="AQ39" s="211">
        <v>0</v>
      </c>
      <c r="AR39" s="212"/>
      <c r="AS39" s="213"/>
      <c r="AT39" s="211">
        <v>9</v>
      </c>
      <c r="AU39" s="212"/>
      <c r="AV39" s="212"/>
      <c r="AW39" s="213"/>
      <c r="AX39" s="211">
        <f>SUM(D39,P39,V39,AB39,AH39,AN39,AQ39,AT39)</f>
        <v>20</v>
      </c>
      <c r="AY39" s="212"/>
      <c r="AZ39" s="212"/>
      <c r="BA39" s="213"/>
    </row>
    <row r="40" spans="1:53" s="10" customFormat="1" ht="15" customHeight="1" thickBot="1" x14ac:dyDescent="0.3">
      <c r="A40" s="211" t="s">
        <v>18</v>
      </c>
      <c r="B40" s="212"/>
      <c r="C40" s="213"/>
      <c r="D40" s="224">
        <f>H40+L40</f>
        <v>4</v>
      </c>
      <c r="E40" s="225"/>
      <c r="F40" s="214">
        <f>J40+N40</f>
        <v>160</v>
      </c>
      <c r="G40" s="215"/>
      <c r="H40" s="212">
        <v>2</v>
      </c>
      <c r="I40" s="213"/>
      <c r="J40" s="214">
        <f>H40*40</f>
        <v>80</v>
      </c>
      <c r="K40" s="215"/>
      <c r="L40" s="212">
        <v>2</v>
      </c>
      <c r="M40" s="213"/>
      <c r="N40" s="214">
        <f>L40*40</f>
        <v>80</v>
      </c>
      <c r="O40" s="215"/>
      <c r="P40" s="214">
        <v>2</v>
      </c>
      <c r="Q40" s="215"/>
      <c r="R40" s="212">
        <v>1</v>
      </c>
      <c r="S40" s="213"/>
      <c r="T40" s="214">
        <v>1</v>
      </c>
      <c r="U40" s="215"/>
      <c r="V40" s="212">
        <v>7</v>
      </c>
      <c r="W40" s="213"/>
      <c r="X40" s="211">
        <v>3</v>
      </c>
      <c r="Y40" s="213"/>
      <c r="Z40" s="211">
        <v>4</v>
      </c>
      <c r="AA40" s="213"/>
      <c r="AB40" s="212">
        <v>5</v>
      </c>
      <c r="AC40" s="213"/>
      <c r="AD40" s="211">
        <v>3</v>
      </c>
      <c r="AE40" s="213"/>
      <c r="AF40" s="211">
        <v>2</v>
      </c>
      <c r="AG40" s="213"/>
      <c r="AH40" s="211">
        <v>0</v>
      </c>
      <c r="AI40" s="213"/>
      <c r="AJ40" s="211">
        <v>0</v>
      </c>
      <c r="AK40" s="213"/>
      <c r="AL40" s="211">
        <v>0</v>
      </c>
      <c r="AM40" s="213"/>
      <c r="AN40" s="242">
        <v>0</v>
      </c>
      <c r="AO40" s="242"/>
      <c r="AP40" s="243"/>
      <c r="AQ40" s="211">
        <v>0</v>
      </c>
      <c r="AR40" s="212"/>
      <c r="AS40" s="213"/>
      <c r="AT40" s="211">
        <v>9</v>
      </c>
      <c r="AU40" s="212"/>
      <c r="AV40" s="212"/>
      <c r="AW40" s="213"/>
      <c r="AX40" s="211">
        <f>SUM(D40,P40,V40,AB40,AH40,AN40,AQ40,AT40)</f>
        <v>27</v>
      </c>
      <c r="AY40" s="212"/>
      <c r="AZ40" s="212"/>
      <c r="BA40" s="213"/>
    </row>
    <row r="41" spans="1:53" s="10" customFormat="1" ht="15" customHeight="1" thickBot="1" x14ac:dyDescent="0.3">
      <c r="A41" s="211" t="s">
        <v>19</v>
      </c>
      <c r="B41" s="212"/>
      <c r="C41" s="213"/>
      <c r="D41" s="224">
        <f>H41+L41</f>
        <v>4</v>
      </c>
      <c r="E41" s="225"/>
      <c r="F41" s="214">
        <f>J41+N41</f>
        <v>160</v>
      </c>
      <c r="G41" s="215"/>
      <c r="H41" s="242">
        <v>2</v>
      </c>
      <c r="I41" s="243"/>
      <c r="J41" s="214">
        <f>H41*40</f>
        <v>80</v>
      </c>
      <c r="K41" s="215"/>
      <c r="L41" s="242">
        <v>2</v>
      </c>
      <c r="M41" s="243"/>
      <c r="N41" s="214">
        <f>L41*40</f>
        <v>80</v>
      </c>
      <c r="O41" s="215"/>
      <c r="P41" s="214">
        <v>2</v>
      </c>
      <c r="Q41" s="215"/>
      <c r="R41" s="242">
        <v>1</v>
      </c>
      <c r="S41" s="243"/>
      <c r="T41" s="214">
        <v>1</v>
      </c>
      <c r="U41" s="215"/>
      <c r="V41" s="212">
        <v>5</v>
      </c>
      <c r="W41" s="213"/>
      <c r="X41" s="211">
        <v>3</v>
      </c>
      <c r="Y41" s="213"/>
      <c r="Z41" s="211">
        <v>2</v>
      </c>
      <c r="AA41" s="213"/>
      <c r="AB41" s="212">
        <v>7</v>
      </c>
      <c r="AC41" s="213"/>
      <c r="AD41" s="211">
        <v>4</v>
      </c>
      <c r="AE41" s="213"/>
      <c r="AF41" s="211">
        <v>3</v>
      </c>
      <c r="AG41" s="213"/>
      <c r="AH41" s="211">
        <v>4</v>
      </c>
      <c r="AI41" s="213"/>
      <c r="AJ41" s="211">
        <v>0</v>
      </c>
      <c r="AK41" s="213"/>
      <c r="AL41" s="211">
        <v>4</v>
      </c>
      <c r="AM41" s="213"/>
      <c r="AN41" s="254">
        <v>4</v>
      </c>
      <c r="AO41" s="254"/>
      <c r="AP41" s="215"/>
      <c r="AQ41" s="211">
        <v>2</v>
      </c>
      <c r="AR41" s="212"/>
      <c r="AS41" s="213"/>
      <c r="AT41" s="211">
        <v>2</v>
      </c>
      <c r="AU41" s="212"/>
      <c r="AV41" s="212"/>
      <c r="AW41" s="213"/>
      <c r="AX41" s="211">
        <f>SUM(D41,P41,V41,AB41,AH41,AN41,AQ41,AT41)</f>
        <v>30</v>
      </c>
      <c r="AY41" s="212"/>
      <c r="AZ41" s="212"/>
      <c r="BA41" s="213"/>
    </row>
    <row r="42" spans="1:53" s="11" customFormat="1" ht="15" customHeight="1" thickBot="1" x14ac:dyDescent="0.3">
      <c r="A42" s="235" t="s">
        <v>172</v>
      </c>
      <c r="B42" s="236"/>
      <c r="C42" s="237"/>
      <c r="D42" s="240">
        <f>SUM(D38:E41)</f>
        <v>16</v>
      </c>
      <c r="E42" s="221"/>
      <c r="F42" s="240">
        <f>SUM(F38:G41)</f>
        <v>640</v>
      </c>
      <c r="G42" s="221"/>
      <c r="H42" s="240">
        <f>SUM(H38:I41)</f>
        <v>8</v>
      </c>
      <c r="I42" s="221"/>
      <c r="J42" s="220">
        <f>SUM(J38:K41)</f>
        <v>320</v>
      </c>
      <c r="K42" s="221"/>
      <c r="L42" s="220">
        <f>SUM(L38:M41)</f>
        <v>8</v>
      </c>
      <c r="M42" s="221"/>
      <c r="N42" s="220">
        <f>SUM(N38:O41)</f>
        <v>320</v>
      </c>
      <c r="O42" s="221"/>
      <c r="P42" s="220">
        <f>SUM(P38:Q41)</f>
        <v>7</v>
      </c>
      <c r="Q42" s="221"/>
      <c r="R42" s="220">
        <f>SUM(R38:S41)</f>
        <v>3</v>
      </c>
      <c r="S42" s="221"/>
      <c r="T42" s="220">
        <f>SUM(T38:U41)</f>
        <v>4</v>
      </c>
      <c r="U42" s="221"/>
      <c r="V42" s="222">
        <f>SUM(V38:W41)</f>
        <v>17</v>
      </c>
      <c r="W42" s="223"/>
      <c r="X42" s="235">
        <f>SUM(X38:Y41)</f>
        <v>8</v>
      </c>
      <c r="Y42" s="237"/>
      <c r="Z42" s="241">
        <f>SUM(Z38:AA41)</f>
        <v>9</v>
      </c>
      <c r="AA42" s="223"/>
      <c r="AB42" s="241">
        <f>SUM(AB38:AC41)</f>
        <v>12</v>
      </c>
      <c r="AC42" s="223"/>
      <c r="AD42" s="241">
        <f>SUM(AD38:AE41)</f>
        <v>7</v>
      </c>
      <c r="AE42" s="223"/>
      <c r="AF42" s="241">
        <f>SUM(AF38:AG41)</f>
        <v>5</v>
      </c>
      <c r="AG42" s="223"/>
      <c r="AH42" s="241">
        <f>SUM(AH38:AI41)</f>
        <v>4</v>
      </c>
      <c r="AI42" s="223"/>
      <c r="AJ42" s="241">
        <f>SUM(AJ38:AK41)</f>
        <v>0</v>
      </c>
      <c r="AK42" s="223"/>
      <c r="AL42" s="241">
        <f>SUM(AL38:AM41)</f>
        <v>4</v>
      </c>
      <c r="AM42" s="223"/>
      <c r="AN42" s="240">
        <v>4</v>
      </c>
      <c r="AO42" s="240"/>
      <c r="AP42" s="221"/>
      <c r="AQ42" s="251">
        <v>2</v>
      </c>
      <c r="AR42" s="252"/>
      <c r="AS42" s="253"/>
      <c r="AT42" s="251">
        <f>SUM(AT38:AW41)</f>
        <v>29</v>
      </c>
      <c r="AU42" s="252"/>
      <c r="AV42" s="252"/>
      <c r="AW42" s="253"/>
      <c r="AX42" s="251">
        <f>D42+P42+V42+AB42+AH42+AN42+AQ42+AT42</f>
        <v>91</v>
      </c>
      <c r="AY42" s="252"/>
      <c r="AZ42" s="252"/>
      <c r="BA42" s="253"/>
    </row>
  </sheetData>
  <sheetProtection selectLockedCells="1" selectUnlockedCells="1"/>
  <mergeCells count="218">
    <mergeCell ref="O14:AN14"/>
    <mergeCell ref="O7:AN7"/>
    <mergeCell ref="O8:AN8"/>
    <mergeCell ref="O9:AN9"/>
    <mergeCell ref="O10:AN10"/>
    <mergeCell ref="O11:AN11"/>
    <mergeCell ref="O12:AN12"/>
    <mergeCell ref="O5:AN5"/>
    <mergeCell ref="A1:K1"/>
    <mergeCell ref="O1:AN1"/>
    <mergeCell ref="A2:K2"/>
    <mergeCell ref="O2:AN2"/>
    <mergeCell ref="O13:AN13"/>
    <mergeCell ref="H41:I41"/>
    <mergeCell ref="H42:I42"/>
    <mergeCell ref="J42:K42"/>
    <mergeCell ref="A3:K3"/>
    <mergeCell ref="O3:AN3"/>
    <mergeCell ref="O6:AN6"/>
    <mergeCell ref="A16:O16"/>
    <mergeCell ref="A4:K4"/>
    <mergeCell ref="N4:AO4"/>
    <mergeCell ref="A5:K5"/>
    <mergeCell ref="H39:I39"/>
    <mergeCell ref="V36:W36"/>
    <mergeCell ref="V37:W37"/>
    <mergeCell ref="A38:C38"/>
    <mergeCell ref="J41:K41"/>
    <mergeCell ref="L42:M42"/>
    <mergeCell ref="N42:O42"/>
    <mergeCell ref="L40:M40"/>
    <mergeCell ref="H40:I40"/>
    <mergeCell ref="J40:K40"/>
    <mergeCell ref="AB34:AM34"/>
    <mergeCell ref="AB35:AG35"/>
    <mergeCell ref="AB37:AC37"/>
    <mergeCell ref="L41:M41"/>
    <mergeCell ref="AT36:AW37"/>
    <mergeCell ref="F37:G37"/>
    <mergeCell ref="Z36:AA36"/>
    <mergeCell ref="X36:Y36"/>
    <mergeCell ref="AD40:AE40"/>
    <mergeCell ref="F39:G39"/>
    <mergeCell ref="A33:V33"/>
    <mergeCell ref="B18:E18"/>
    <mergeCell ref="G18:I18"/>
    <mergeCell ref="K18:N18"/>
    <mergeCell ref="M30:Q30"/>
    <mergeCell ref="A32:V32"/>
    <mergeCell ref="G26:K29"/>
    <mergeCell ref="G30:K30"/>
    <mergeCell ref="S30:W30"/>
    <mergeCell ref="A26:E29"/>
    <mergeCell ref="AT18:AW18"/>
    <mergeCell ref="AX18:BA18"/>
    <mergeCell ref="Y26:AC29"/>
    <mergeCell ref="A18:A20"/>
    <mergeCell ref="AE26:AI29"/>
    <mergeCell ref="AK26:AO29"/>
    <mergeCell ref="M26:Q29"/>
    <mergeCell ref="S26:W29"/>
    <mergeCell ref="AK18:AN18"/>
    <mergeCell ref="AO18:AR18"/>
    <mergeCell ref="A17:O17"/>
    <mergeCell ref="AB18:AE18"/>
    <mergeCell ref="AG18:AJ18"/>
    <mergeCell ref="O18:R18"/>
    <mergeCell ref="T18:V18"/>
    <mergeCell ref="X18:Z18"/>
    <mergeCell ref="AX39:BA39"/>
    <mergeCell ref="AH35:AM35"/>
    <mergeCell ref="AQ36:AS36"/>
    <mergeCell ref="AJ36:AK36"/>
    <mergeCell ref="AB36:AC36"/>
    <mergeCell ref="AL38:AM38"/>
    <mergeCell ref="AX38:BA38"/>
    <mergeCell ref="AX34:BA35"/>
    <mergeCell ref="AN34:AS35"/>
    <mergeCell ref="AX36:BA37"/>
    <mergeCell ref="AN37:AP37"/>
    <mergeCell ref="AL37:AM37"/>
    <mergeCell ref="AD38:AE38"/>
    <mergeCell ref="AQ30:AU30"/>
    <mergeCell ref="AW30:BA30"/>
    <mergeCell ref="Y30:AC30"/>
    <mergeCell ref="V34:AA35"/>
    <mergeCell ref="AH36:AI36"/>
    <mergeCell ref="AH37:AI37"/>
    <mergeCell ref="AT34:AW35"/>
    <mergeCell ref="AB38:AC38"/>
    <mergeCell ref="AB40:AC40"/>
    <mergeCell ref="AF38:AG38"/>
    <mergeCell ref="AD39:AE39"/>
    <mergeCell ref="AX41:BA41"/>
    <mergeCell ref="X37:Y37"/>
    <mergeCell ref="AQ38:AS38"/>
    <mergeCell ref="AQ39:AS39"/>
    <mergeCell ref="AQ40:AS40"/>
    <mergeCell ref="AQ41:AS41"/>
    <mergeCell ref="AT41:AW41"/>
    <mergeCell ref="AL39:AM39"/>
    <mergeCell ref="AQ42:AS42"/>
    <mergeCell ref="AL42:AM42"/>
    <mergeCell ref="AT39:AW39"/>
    <mergeCell ref="X41:Y41"/>
    <mergeCell ref="AD41:AE41"/>
    <mergeCell ref="AF41:AG41"/>
    <mergeCell ref="AT40:AW40"/>
    <mergeCell ref="AT38:AW38"/>
    <mergeCell ref="AN39:AP39"/>
    <mergeCell ref="AX40:BA40"/>
    <mergeCell ref="AF42:AG42"/>
    <mergeCell ref="AN38:AP38"/>
    <mergeCell ref="AX42:BA42"/>
    <mergeCell ref="AN40:AP40"/>
    <mergeCell ref="AN41:AP41"/>
    <mergeCell ref="AN42:AP42"/>
    <mergeCell ref="AT42:AW42"/>
    <mergeCell ref="AH42:AI42"/>
    <mergeCell ref="AL36:AM36"/>
    <mergeCell ref="AF37:AG37"/>
    <mergeCell ref="AD42:AE42"/>
    <mergeCell ref="AH40:AI40"/>
    <mergeCell ref="AF36:AG36"/>
    <mergeCell ref="AD36:AE36"/>
    <mergeCell ref="AJ37:AK37"/>
    <mergeCell ref="AD37:AE37"/>
    <mergeCell ref="AL41:AM41"/>
    <mergeCell ref="R41:S41"/>
    <mergeCell ref="L39:M39"/>
    <mergeCell ref="AB42:AC42"/>
    <mergeCell ref="AJ38:AK38"/>
    <mergeCell ref="AJ39:AK39"/>
    <mergeCell ref="AJ42:AK42"/>
    <mergeCell ref="AJ41:AK41"/>
    <mergeCell ref="AH38:AI38"/>
    <mergeCell ref="AH39:AI39"/>
    <mergeCell ref="AF40:AG40"/>
    <mergeCell ref="P42:Q42"/>
    <mergeCell ref="R42:S42"/>
    <mergeCell ref="F41:G41"/>
    <mergeCell ref="A39:C39"/>
    <mergeCell ref="A40:C40"/>
    <mergeCell ref="Z41:AA41"/>
    <mergeCell ref="A41:C41"/>
    <mergeCell ref="D39:E39"/>
    <mergeCell ref="J39:K39"/>
    <mergeCell ref="P41:Q41"/>
    <mergeCell ref="H36:K36"/>
    <mergeCell ref="L36:O36"/>
    <mergeCell ref="F38:G38"/>
    <mergeCell ref="AH41:AI41"/>
    <mergeCell ref="X42:Y42"/>
    <mergeCell ref="Z42:AA42"/>
    <mergeCell ref="V39:W39"/>
    <mergeCell ref="X39:Y39"/>
    <mergeCell ref="V40:W40"/>
    <mergeCell ref="AB39:AC39"/>
    <mergeCell ref="H38:I38"/>
    <mergeCell ref="J38:K38"/>
    <mergeCell ref="A42:C42"/>
    <mergeCell ref="A34:C37"/>
    <mergeCell ref="D36:G36"/>
    <mergeCell ref="D37:E37"/>
    <mergeCell ref="D41:E41"/>
    <mergeCell ref="D42:E42"/>
    <mergeCell ref="F42:G42"/>
    <mergeCell ref="D34:O35"/>
    <mergeCell ref="P37:Q37"/>
    <mergeCell ref="N39:O39"/>
    <mergeCell ref="N40:O40"/>
    <mergeCell ref="N37:O37"/>
    <mergeCell ref="L38:M38"/>
    <mergeCell ref="D40:E40"/>
    <mergeCell ref="F40:G40"/>
    <mergeCell ref="D38:E38"/>
    <mergeCell ref="H37:I37"/>
    <mergeCell ref="J37:K37"/>
    <mergeCell ref="AQ37:AS37"/>
    <mergeCell ref="P40:Q40"/>
    <mergeCell ref="R40:S40"/>
    <mergeCell ref="T40:U40"/>
    <mergeCell ref="P38:Q38"/>
    <mergeCell ref="R38:S38"/>
    <mergeCell ref="T38:U38"/>
    <mergeCell ref="X40:Y40"/>
    <mergeCell ref="Z40:AA40"/>
    <mergeCell ref="AF39:AG39"/>
    <mergeCell ref="Z39:AA39"/>
    <mergeCell ref="L37:M37"/>
    <mergeCell ref="T42:U42"/>
    <mergeCell ref="V42:W42"/>
    <mergeCell ref="V38:W38"/>
    <mergeCell ref="X38:Y38"/>
    <mergeCell ref="N38:O38"/>
    <mergeCell ref="N41:O41"/>
    <mergeCell ref="R37:S37"/>
    <mergeCell ref="T37:U37"/>
    <mergeCell ref="T41:U41"/>
    <mergeCell ref="P39:Q39"/>
    <mergeCell ref="R39:S39"/>
    <mergeCell ref="T39:U39"/>
    <mergeCell ref="Z37:AA37"/>
    <mergeCell ref="AL40:AM40"/>
    <mergeCell ref="Z38:AA38"/>
    <mergeCell ref="AB41:AC41"/>
    <mergeCell ref="AJ40:AK40"/>
    <mergeCell ref="V41:W41"/>
    <mergeCell ref="AW26:BA29"/>
    <mergeCell ref="A30:E30"/>
    <mergeCell ref="AE30:AI30"/>
    <mergeCell ref="AK30:AO30"/>
    <mergeCell ref="AQ26:AU29"/>
    <mergeCell ref="AN36:AP36"/>
    <mergeCell ref="P34:U35"/>
    <mergeCell ref="P36:Q36"/>
    <mergeCell ref="T36:U36"/>
    <mergeCell ref="R36:S36"/>
  </mergeCells>
  <phoneticPr fontId="0" type="noConversion"/>
  <printOptions horizontalCentered="1"/>
  <pageMargins left="0.78740157480314965" right="0.39370078740157483" top="0.60091145833333337" bottom="0.5546875" header="0.39370078740157483" footer="0.39370078740157483"/>
  <pageSetup paperSize="9" scale="71" firstPageNumber="0" orientation="landscape" horizontalDpi="4294967292" verticalDpi="300" r:id="rId1"/>
  <headerFooter alignWithMargins="0"/>
  <colBreaks count="1" manualBreakCount="1">
    <brk id="5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1"/>
  <sheetViews>
    <sheetView tabSelected="1" zoomScaleNormal="60" zoomScaleSheetLayoutView="100" workbookViewId="0">
      <selection activeCell="B6" sqref="B6"/>
    </sheetView>
  </sheetViews>
  <sheetFormatPr defaultColWidth="9" defaultRowHeight="13.2" x14ac:dyDescent="0.25"/>
  <cols>
    <col min="1" max="1" width="10.6640625" style="1" customWidth="1"/>
    <col min="2" max="2" width="66.33203125" style="1" customWidth="1"/>
    <col min="3" max="23" width="4.6640625" style="1" customWidth="1"/>
    <col min="24" max="16384" width="9" style="1"/>
  </cols>
  <sheetData>
    <row r="1" spans="1:23" ht="18" customHeight="1" x14ac:dyDescent="0.25">
      <c r="A1" s="280" t="s">
        <v>156</v>
      </c>
      <c r="B1" s="280"/>
      <c r="C1" s="280"/>
      <c r="D1" s="280"/>
      <c r="E1" s="280"/>
      <c r="F1" s="280"/>
      <c r="G1" s="280"/>
      <c r="H1" s="280"/>
      <c r="I1" s="280"/>
      <c r="J1" s="280"/>
      <c r="K1" s="280"/>
      <c r="L1" s="280"/>
      <c r="M1" s="280"/>
      <c r="N1" s="280"/>
      <c r="O1" s="280"/>
      <c r="P1" s="280"/>
      <c r="Q1" s="280"/>
      <c r="R1" s="280"/>
      <c r="S1" s="280"/>
      <c r="T1" s="280"/>
      <c r="U1" s="280"/>
      <c r="V1" s="280"/>
      <c r="W1" s="280"/>
    </row>
    <row r="2" spans="1:23" ht="14.1" customHeight="1" x14ac:dyDescent="0.25">
      <c r="A2" s="281" t="s">
        <v>154</v>
      </c>
      <c r="B2" s="281" t="s">
        <v>414</v>
      </c>
      <c r="C2" s="291" t="s">
        <v>29</v>
      </c>
      <c r="D2" s="292"/>
      <c r="E2" s="292"/>
      <c r="F2" s="293"/>
      <c r="G2" s="281" t="s">
        <v>30</v>
      </c>
      <c r="H2" s="281"/>
      <c r="I2" s="281"/>
      <c r="J2" s="281"/>
      <c r="K2" s="281"/>
      <c r="L2" s="281"/>
      <c r="M2" s="281"/>
      <c r="N2" s="281" t="s">
        <v>31</v>
      </c>
      <c r="O2" s="281"/>
      <c r="P2" s="281" t="s">
        <v>32</v>
      </c>
      <c r="Q2" s="281"/>
      <c r="R2" s="281"/>
      <c r="S2" s="281"/>
      <c r="T2" s="281"/>
      <c r="U2" s="281"/>
      <c r="V2" s="281"/>
      <c r="W2" s="281"/>
    </row>
    <row r="3" spans="1:23" ht="25.5" customHeight="1" x14ac:dyDescent="0.25">
      <c r="A3" s="281"/>
      <c r="B3" s="281"/>
      <c r="C3" s="294"/>
      <c r="D3" s="295"/>
      <c r="E3" s="295"/>
      <c r="F3" s="296"/>
      <c r="G3" s="283" t="s">
        <v>33</v>
      </c>
      <c r="H3" s="283" t="s">
        <v>34</v>
      </c>
      <c r="I3" s="284" t="s">
        <v>412</v>
      </c>
      <c r="J3" s="281" t="s">
        <v>35</v>
      </c>
      <c r="K3" s="281"/>
      <c r="L3" s="281"/>
      <c r="M3" s="281"/>
      <c r="N3" s="281"/>
      <c r="O3" s="281"/>
      <c r="P3" s="281"/>
      <c r="Q3" s="281"/>
      <c r="R3" s="281"/>
      <c r="S3" s="281"/>
      <c r="T3" s="281"/>
      <c r="U3" s="281"/>
      <c r="V3" s="281"/>
      <c r="W3" s="281"/>
    </row>
    <row r="4" spans="1:23" ht="14.1" customHeight="1" x14ac:dyDescent="0.25">
      <c r="A4" s="281"/>
      <c r="B4" s="281"/>
      <c r="C4" s="283" t="s">
        <v>105</v>
      </c>
      <c r="D4" s="283" t="s">
        <v>106</v>
      </c>
      <c r="E4" s="283" t="s">
        <v>107</v>
      </c>
      <c r="F4" s="284" t="s">
        <v>419</v>
      </c>
      <c r="G4" s="283"/>
      <c r="H4" s="283"/>
      <c r="I4" s="285"/>
      <c r="J4" s="283" t="s">
        <v>36</v>
      </c>
      <c r="K4" s="282" t="s">
        <v>37</v>
      </c>
      <c r="L4" s="282"/>
      <c r="M4" s="282"/>
      <c r="N4" s="283" t="s">
        <v>38</v>
      </c>
      <c r="O4" s="283" t="s">
        <v>39</v>
      </c>
      <c r="P4" s="282" t="s">
        <v>40</v>
      </c>
      <c r="Q4" s="282"/>
      <c r="R4" s="282" t="s">
        <v>41</v>
      </c>
      <c r="S4" s="282"/>
      <c r="T4" s="282" t="s">
        <v>42</v>
      </c>
      <c r="U4" s="282"/>
      <c r="V4" s="282" t="s">
        <v>43</v>
      </c>
      <c r="W4" s="282"/>
    </row>
    <row r="5" spans="1:23" ht="180.75" customHeight="1" x14ac:dyDescent="0.25">
      <c r="A5" s="281"/>
      <c r="B5" s="281"/>
      <c r="C5" s="283"/>
      <c r="D5" s="283"/>
      <c r="E5" s="283"/>
      <c r="F5" s="286"/>
      <c r="G5" s="283"/>
      <c r="H5" s="283"/>
      <c r="I5" s="286"/>
      <c r="J5" s="283"/>
      <c r="K5" s="170" t="s">
        <v>403</v>
      </c>
      <c r="L5" s="170" t="s">
        <v>413</v>
      </c>
      <c r="M5" s="170" t="s">
        <v>44</v>
      </c>
      <c r="N5" s="283"/>
      <c r="O5" s="283"/>
      <c r="P5" s="126" t="s">
        <v>425</v>
      </c>
      <c r="Q5" s="126" t="s">
        <v>426</v>
      </c>
      <c r="R5" s="126" t="s">
        <v>427</v>
      </c>
      <c r="S5" s="126" t="s">
        <v>428</v>
      </c>
      <c r="T5" s="126" t="s">
        <v>429</v>
      </c>
      <c r="U5" s="126" t="s">
        <v>430</v>
      </c>
      <c r="V5" s="126" t="s">
        <v>431</v>
      </c>
      <c r="W5" s="126" t="s">
        <v>424</v>
      </c>
    </row>
    <row r="6" spans="1:23" ht="15" customHeight="1" x14ac:dyDescent="0.25">
      <c r="A6" s="71">
        <v>1</v>
      </c>
      <c r="B6" s="71">
        <v>2</v>
      </c>
      <c r="C6" s="71">
        <v>3</v>
      </c>
      <c r="D6" s="71">
        <v>4</v>
      </c>
      <c r="E6" s="71">
        <v>5</v>
      </c>
      <c r="F6" s="71">
        <v>6</v>
      </c>
      <c r="G6" s="71">
        <v>7</v>
      </c>
      <c r="H6" s="71">
        <v>8</v>
      </c>
      <c r="I6" s="71">
        <v>9</v>
      </c>
      <c r="J6" s="71">
        <v>10</v>
      </c>
      <c r="K6" s="71">
        <v>11</v>
      </c>
      <c r="L6" s="71">
        <v>12</v>
      </c>
      <c r="M6" s="71">
        <v>13</v>
      </c>
      <c r="N6" s="71">
        <v>14</v>
      </c>
      <c r="O6" s="71">
        <v>15</v>
      </c>
      <c r="P6" s="71">
        <v>16</v>
      </c>
      <c r="Q6" s="71">
        <v>17</v>
      </c>
      <c r="R6" s="71">
        <v>18</v>
      </c>
      <c r="S6" s="71">
        <v>19</v>
      </c>
      <c r="T6" s="71">
        <v>20</v>
      </c>
      <c r="U6" s="71">
        <v>21</v>
      </c>
      <c r="V6" s="71">
        <v>22</v>
      </c>
      <c r="W6" s="71">
        <v>23</v>
      </c>
    </row>
    <row r="7" spans="1:23" s="12" customFormat="1" ht="15" customHeight="1" x14ac:dyDescent="0.25">
      <c r="A7" s="127" t="s">
        <v>108</v>
      </c>
      <c r="B7" s="127" t="s">
        <v>109</v>
      </c>
      <c r="C7" s="102"/>
      <c r="D7" s="102"/>
      <c r="E7" s="99"/>
      <c r="F7" s="99"/>
      <c r="G7" s="103">
        <f t="shared" ref="G7:W7" si="0">G9+G17+G20</f>
        <v>4320</v>
      </c>
      <c r="H7" s="103">
        <f t="shared" si="0"/>
        <v>3680</v>
      </c>
      <c r="I7" s="103">
        <f t="shared" si="0"/>
        <v>400</v>
      </c>
      <c r="J7" s="103">
        <f t="shared" si="0"/>
        <v>640</v>
      </c>
      <c r="K7" s="103">
        <f t="shared" si="0"/>
        <v>396</v>
      </c>
      <c r="L7" s="103">
        <f t="shared" si="0"/>
        <v>244</v>
      </c>
      <c r="M7" s="103">
        <f t="shared" si="0"/>
        <v>2</v>
      </c>
      <c r="N7" s="103">
        <f t="shared" si="0"/>
        <v>396</v>
      </c>
      <c r="O7" s="103">
        <f t="shared" si="0"/>
        <v>324</v>
      </c>
      <c r="P7" s="103">
        <f t="shared" si="0"/>
        <v>80</v>
      </c>
      <c r="Q7" s="103">
        <f t="shared" si="0"/>
        <v>80</v>
      </c>
      <c r="R7" s="103">
        <f t="shared" si="0"/>
        <v>80</v>
      </c>
      <c r="S7" s="103">
        <f t="shared" si="0"/>
        <v>80</v>
      </c>
      <c r="T7" s="103">
        <f t="shared" si="0"/>
        <v>80</v>
      </c>
      <c r="U7" s="103">
        <f t="shared" si="0"/>
        <v>80</v>
      </c>
      <c r="V7" s="103">
        <f t="shared" si="0"/>
        <v>80</v>
      </c>
      <c r="W7" s="103">
        <f t="shared" si="0"/>
        <v>80</v>
      </c>
    </row>
    <row r="8" spans="1:23" s="12" customFormat="1" ht="15" customHeight="1" x14ac:dyDescent="0.25">
      <c r="A8" s="192"/>
      <c r="B8" s="192"/>
      <c r="C8" s="171"/>
      <c r="D8" s="171"/>
      <c r="E8" s="98"/>
      <c r="F8" s="98"/>
      <c r="G8" s="193"/>
      <c r="H8" s="193"/>
      <c r="I8" s="193"/>
      <c r="J8" s="193"/>
      <c r="K8" s="193"/>
      <c r="L8" s="193"/>
      <c r="M8" s="193"/>
      <c r="N8" s="193"/>
      <c r="O8" s="193"/>
      <c r="P8" s="193"/>
      <c r="Q8" s="193"/>
      <c r="R8" s="193"/>
      <c r="S8" s="193"/>
      <c r="T8" s="193"/>
      <c r="U8" s="193"/>
      <c r="V8" s="193"/>
      <c r="W8" s="193"/>
    </row>
    <row r="9" spans="1:23" s="12" customFormat="1" ht="15" customHeight="1" x14ac:dyDescent="0.25">
      <c r="A9" s="17" t="s">
        <v>353</v>
      </c>
      <c r="B9" s="172" t="s">
        <v>354</v>
      </c>
      <c r="C9" s="190"/>
      <c r="D9" s="190"/>
      <c r="E9" s="103"/>
      <c r="F9" s="103"/>
      <c r="G9" s="104">
        <f t="shared" ref="G9:W9" si="1">SUM(G10:G16)</f>
        <v>804</v>
      </c>
      <c r="H9" s="104">
        <f t="shared" si="1"/>
        <v>690</v>
      </c>
      <c r="I9" s="104">
        <f t="shared" si="1"/>
        <v>56</v>
      </c>
      <c r="J9" s="104">
        <f t="shared" si="1"/>
        <v>114</v>
      </c>
      <c r="K9" s="104">
        <f t="shared" si="1"/>
        <v>68</v>
      </c>
      <c r="L9" s="104">
        <f t="shared" si="1"/>
        <v>46</v>
      </c>
      <c r="M9" s="104">
        <f t="shared" si="1"/>
        <v>0</v>
      </c>
      <c r="N9" s="104">
        <f t="shared" si="1"/>
        <v>0</v>
      </c>
      <c r="O9" s="104">
        <f t="shared" si="1"/>
        <v>0</v>
      </c>
      <c r="P9" s="104">
        <f t="shared" si="1"/>
        <v>18</v>
      </c>
      <c r="Q9" s="104">
        <f t="shared" si="1"/>
        <v>18</v>
      </c>
      <c r="R9" s="104">
        <f t="shared" si="1"/>
        <v>8</v>
      </c>
      <c r="S9" s="104">
        <f t="shared" si="1"/>
        <v>8</v>
      </c>
      <c r="T9" s="104">
        <f t="shared" si="1"/>
        <v>8</v>
      </c>
      <c r="U9" s="104">
        <f t="shared" si="1"/>
        <v>18</v>
      </c>
      <c r="V9" s="104">
        <f t="shared" si="1"/>
        <v>18</v>
      </c>
      <c r="W9" s="104">
        <f t="shared" si="1"/>
        <v>18</v>
      </c>
    </row>
    <row r="10" spans="1:23" s="12" customFormat="1" ht="15" customHeight="1" x14ac:dyDescent="0.25">
      <c r="A10" s="18" t="s">
        <v>355</v>
      </c>
      <c r="B10" s="19" t="s">
        <v>50</v>
      </c>
      <c r="C10" s="171"/>
      <c r="D10" s="171">
        <v>6</v>
      </c>
      <c r="E10" s="98"/>
      <c r="F10" s="98">
        <v>6</v>
      </c>
      <c r="G10" s="32">
        <v>54</v>
      </c>
      <c r="H10" s="32">
        <f>G10-J10</f>
        <v>44</v>
      </c>
      <c r="I10" s="32">
        <v>6</v>
      </c>
      <c r="J10" s="17">
        <f>SUM(P10:W10)</f>
        <v>10</v>
      </c>
      <c r="K10" s="98">
        <v>8</v>
      </c>
      <c r="L10" s="98">
        <v>2</v>
      </c>
      <c r="M10" s="98"/>
      <c r="N10" s="98"/>
      <c r="O10" s="98"/>
      <c r="P10" s="32"/>
      <c r="Q10" s="32"/>
      <c r="R10" s="32"/>
      <c r="S10" s="32"/>
      <c r="T10" s="32"/>
      <c r="U10" s="17">
        <v>10</v>
      </c>
      <c r="V10" s="32"/>
      <c r="W10" s="32"/>
    </row>
    <row r="11" spans="1:23" s="12" customFormat="1" ht="15" customHeight="1" x14ac:dyDescent="0.25">
      <c r="A11" s="18" t="s">
        <v>356</v>
      </c>
      <c r="B11" s="19" t="s">
        <v>46</v>
      </c>
      <c r="C11" s="171"/>
      <c r="D11" s="171">
        <v>1</v>
      </c>
      <c r="E11" s="98"/>
      <c r="F11" s="98">
        <v>1</v>
      </c>
      <c r="G11" s="32">
        <v>54</v>
      </c>
      <c r="H11" s="32">
        <f t="shared" ref="H11:H16" si="2">G11-J11</f>
        <v>44</v>
      </c>
      <c r="I11" s="32">
        <v>6</v>
      </c>
      <c r="J11" s="17">
        <f t="shared" ref="J11:J16" si="3">SUM(P11:W11)</f>
        <v>10</v>
      </c>
      <c r="K11" s="98">
        <v>8</v>
      </c>
      <c r="L11" s="98">
        <v>2</v>
      </c>
      <c r="M11" s="98"/>
      <c r="N11" s="98"/>
      <c r="O11" s="98"/>
      <c r="P11" s="17">
        <v>10</v>
      </c>
      <c r="Q11" s="32"/>
      <c r="R11" s="32"/>
      <c r="S11" s="32"/>
      <c r="T11" s="32"/>
      <c r="U11" s="32"/>
      <c r="V11" s="32"/>
      <c r="W11" s="32"/>
    </row>
    <row r="12" spans="1:23" s="12" customFormat="1" ht="15" customHeight="1" x14ac:dyDescent="0.25">
      <c r="A12" s="18" t="s">
        <v>357</v>
      </c>
      <c r="B12" s="19" t="s">
        <v>45</v>
      </c>
      <c r="C12" s="171"/>
      <c r="D12" s="105" t="s">
        <v>417</v>
      </c>
      <c r="E12" s="105"/>
      <c r="F12" s="105" t="s">
        <v>436</v>
      </c>
      <c r="G12" s="32">
        <v>196</v>
      </c>
      <c r="H12" s="32">
        <f t="shared" si="2"/>
        <v>164</v>
      </c>
      <c r="I12" s="32">
        <v>18</v>
      </c>
      <c r="J12" s="17">
        <f t="shared" si="3"/>
        <v>32</v>
      </c>
      <c r="K12" s="98">
        <v>0</v>
      </c>
      <c r="L12" s="98">
        <v>32</v>
      </c>
      <c r="M12" s="98"/>
      <c r="N12" s="98"/>
      <c r="O12" s="98"/>
      <c r="P12" s="17">
        <v>4</v>
      </c>
      <c r="Q12" s="17">
        <v>4</v>
      </c>
      <c r="R12" s="17">
        <v>4</v>
      </c>
      <c r="S12" s="17">
        <v>4</v>
      </c>
      <c r="T12" s="17">
        <v>4</v>
      </c>
      <c r="U12" s="17">
        <v>4</v>
      </c>
      <c r="V12" s="17">
        <v>4</v>
      </c>
      <c r="W12" s="17">
        <v>4</v>
      </c>
    </row>
    <row r="13" spans="1:23" s="12" customFormat="1" ht="15" customHeight="1" x14ac:dyDescent="0.25">
      <c r="A13" s="18" t="s">
        <v>358</v>
      </c>
      <c r="B13" s="19" t="s">
        <v>47</v>
      </c>
      <c r="C13" s="110"/>
      <c r="D13" s="171">
        <v>8</v>
      </c>
      <c r="E13" s="105" t="s">
        <v>418</v>
      </c>
      <c r="F13" s="105" t="s">
        <v>436</v>
      </c>
      <c r="G13" s="32">
        <v>320</v>
      </c>
      <c r="H13" s="32">
        <f t="shared" si="2"/>
        <v>288</v>
      </c>
      <c r="I13" s="32">
        <v>8</v>
      </c>
      <c r="J13" s="17">
        <f t="shared" si="3"/>
        <v>32</v>
      </c>
      <c r="K13" s="98">
        <v>32</v>
      </c>
      <c r="L13" s="98">
        <v>0</v>
      </c>
      <c r="M13" s="98"/>
      <c r="N13" s="98"/>
      <c r="O13" s="98"/>
      <c r="P13" s="17">
        <v>4</v>
      </c>
      <c r="Q13" s="17">
        <v>4</v>
      </c>
      <c r="R13" s="17">
        <v>4</v>
      </c>
      <c r="S13" s="17">
        <v>4</v>
      </c>
      <c r="T13" s="17">
        <v>4</v>
      </c>
      <c r="U13" s="17">
        <v>4</v>
      </c>
      <c r="V13" s="17">
        <v>4</v>
      </c>
      <c r="W13" s="17">
        <v>4</v>
      </c>
    </row>
    <row r="14" spans="1:23" s="12" customFormat="1" ht="15" customHeight="1" x14ac:dyDescent="0.25">
      <c r="A14" s="18" t="s">
        <v>359</v>
      </c>
      <c r="B14" s="20" t="s">
        <v>446</v>
      </c>
      <c r="C14" s="110"/>
      <c r="D14" s="171">
        <v>2</v>
      </c>
      <c r="E14" s="105"/>
      <c r="F14" s="105" t="s">
        <v>421</v>
      </c>
      <c r="G14" s="32">
        <v>72</v>
      </c>
      <c r="H14" s="32">
        <f t="shared" si="2"/>
        <v>62</v>
      </c>
      <c r="I14" s="32">
        <v>6</v>
      </c>
      <c r="J14" s="17">
        <f t="shared" si="3"/>
        <v>10</v>
      </c>
      <c r="K14" s="98">
        <v>6</v>
      </c>
      <c r="L14" s="98">
        <v>4</v>
      </c>
      <c r="M14" s="98"/>
      <c r="N14" s="98"/>
      <c r="O14" s="98"/>
      <c r="P14" s="32"/>
      <c r="Q14" s="17">
        <v>10</v>
      </c>
      <c r="R14" s="32"/>
      <c r="S14" s="32"/>
      <c r="T14" s="32"/>
      <c r="U14" s="32"/>
      <c r="V14" s="32"/>
      <c r="W14" s="32"/>
    </row>
    <row r="15" spans="1:23" s="12" customFormat="1" ht="15" customHeight="1" x14ac:dyDescent="0.25">
      <c r="A15" s="18" t="s">
        <v>360</v>
      </c>
      <c r="B15" s="20" t="s">
        <v>467</v>
      </c>
      <c r="C15" s="110"/>
      <c r="D15" s="171">
        <v>7</v>
      </c>
      <c r="E15" s="105"/>
      <c r="F15" s="105" t="s">
        <v>436</v>
      </c>
      <c r="G15" s="32">
        <v>54</v>
      </c>
      <c r="H15" s="32">
        <f t="shared" si="2"/>
        <v>44</v>
      </c>
      <c r="I15" s="32">
        <v>6</v>
      </c>
      <c r="J15" s="17">
        <f t="shared" si="3"/>
        <v>10</v>
      </c>
      <c r="K15" s="98">
        <v>8</v>
      </c>
      <c r="L15" s="98">
        <v>2</v>
      </c>
      <c r="M15" s="98"/>
      <c r="N15" s="98"/>
      <c r="O15" s="98"/>
      <c r="P15" s="32"/>
      <c r="Q15" s="32"/>
      <c r="R15" s="32"/>
      <c r="S15" s="32"/>
      <c r="T15" s="32"/>
      <c r="U15" s="32"/>
      <c r="V15" s="17">
        <v>10</v>
      </c>
      <c r="W15" s="32"/>
    </row>
    <row r="16" spans="1:23" s="12" customFormat="1" ht="15" customHeight="1" x14ac:dyDescent="0.25">
      <c r="A16" s="18" t="s">
        <v>361</v>
      </c>
      <c r="B16" s="20" t="s">
        <v>447</v>
      </c>
      <c r="C16" s="110"/>
      <c r="D16" s="171">
        <v>8</v>
      </c>
      <c r="E16" s="105"/>
      <c r="F16" s="105" t="s">
        <v>420</v>
      </c>
      <c r="G16" s="32">
        <v>54</v>
      </c>
      <c r="H16" s="32">
        <f t="shared" si="2"/>
        <v>44</v>
      </c>
      <c r="I16" s="32">
        <v>6</v>
      </c>
      <c r="J16" s="17">
        <f t="shared" si="3"/>
        <v>10</v>
      </c>
      <c r="K16" s="98">
        <v>6</v>
      </c>
      <c r="L16" s="98">
        <v>4</v>
      </c>
      <c r="M16" s="98"/>
      <c r="N16" s="98"/>
      <c r="O16" s="98"/>
      <c r="P16" s="32"/>
      <c r="Q16" s="32"/>
      <c r="R16" s="32"/>
      <c r="S16" s="32"/>
      <c r="T16" s="32"/>
      <c r="U16" s="32"/>
      <c r="V16" s="32"/>
      <c r="W16" s="17">
        <v>10</v>
      </c>
    </row>
    <row r="17" spans="1:256" s="12" customFormat="1" ht="15" customHeight="1" x14ac:dyDescent="0.25">
      <c r="A17" s="17" t="s">
        <v>362</v>
      </c>
      <c r="B17" s="172" t="s">
        <v>363</v>
      </c>
      <c r="C17" s="111"/>
      <c r="D17" s="111"/>
      <c r="E17" s="99"/>
      <c r="F17" s="99"/>
      <c r="G17" s="103">
        <f t="shared" ref="G17:V17" si="4">SUM(G18:G19)</f>
        <v>144</v>
      </c>
      <c r="H17" s="103">
        <f t="shared" si="4"/>
        <v>122</v>
      </c>
      <c r="I17" s="103">
        <f t="shared" si="4"/>
        <v>14</v>
      </c>
      <c r="J17" s="103">
        <f t="shared" si="4"/>
        <v>22</v>
      </c>
      <c r="K17" s="103">
        <f t="shared" si="4"/>
        <v>14</v>
      </c>
      <c r="L17" s="103">
        <f t="shared" si="4"/>
        <v>8</v>
      </c>
      <c r="M17" s="103">
        <f t="shared" si="4"/>
        <v>0</v>
      </c>
      <c r="N17" s="103">
        <f t="shared" si="4"/>
        <v>0</v>
      </c>
      <c r="O17" s="103">
        <f t="shared" si="4"/>
        <v>0</v>
      </c>
      <c r="P17" s="103">
        <f t="shared" si="4"/>
        <v>12</v>
      </c>
      <c r="Q17" s="103">
        <f t="shared" si="4"/>
        <v>0</v>
      </c>
      <c r="R17" s="103">
        <f t="shared" si="4"/>
        <v>0</v>
      </c>
      <c r="S17" s="103">
        <f t="shared" si="4"/>
        <v>0</v>
      </c>
      <c r="T17" s="103">
        <f t="shared" si="4"/>
        <v>0</v>
      </c>
      <c r="U17" s="103">
        <f t="shared" si="4"/>
        <v>0</v>
      </c>
      <c r="V17" s="103">
        <f t="shared" si="4"/>
        <v>0</v>
      </c>
      <c r="W17" s="103">
        <f>SUM(W18:W19)</f>
        <v>10</v>
      </c>
    </row>
    <row r="18" spans="1:256" s="12" customFormat="1" ht="15" customHeight="1" x14ac:dyDescent="0.25">
      <c r="A18" s="21" t="s">
        <v>364</v>
      </c>
      <c r="B18" s="22" t="s">
        <v>48</v>
      </c>
      <c r="C18" s="107"/>
      <c r="D18" s="101">
        <v>1</v>
      </c>
      <c r="E18" s="106"/>
      <c r="F18" s="106">
        <v>1</v>
      </c>
      <c r="G18" s="32">
        <v>90</v>
      </c>
      <c r="H18" s="32">
        <f>G18-J18</f>
        <v>78</v>
      </c>
      <c r="I18" s="32">
        <v>8</v>
      </c>
      <c r="J18" s="17">
        <f>SUM(P18:W18)</f>
        <v>12</v>
      </c>
      <c r="K18" s="106">
        <v>6</v>
      </c>
      <c r="L18" s="106">
        <v>6</v>
      </c>
      <c r="M18" s="108"/>
      <c r="N18" s="108"/>
      <c r="O18" s="108"/>
      <c r="P18" s="109">
        <v>12</v>
      </c>
      <c r="Q18" s="32"/>
      <c r="R18" s="32"/>
      <c r="S18" s="106"/>
      <c r="T18" s="108"/>
      <c r="U18" s="108"/>
      <c r="V18" s="108"/>
      <c r="W18" s="108"/>
    </row>
    <row r="19" spans="1:256" s="12" customFormat="1" ht="15" customHeight="1" x14ac:dyDescent="0.25">
      <c r="A19" s="21" t="s">
        <v>365</v>
      </c>
      <c r="B19" s="22" t="s">
        <v>110</v>
      </c>
      <c r="C19" s="107"/>
      <c r="D19" s="101">
        <v>8</v>
      </c>
      <c r="E19" s="106"/>
      <c r="F19" s="106">
        <v>8</v>
      </c>
      <c r="G19" s="32">
        <v>54</v>
      </c>
      <c r="H19" s="32">
        <f>G19-J19</f>
        <v>44</v>
      </c>
      <c r="I19" s="32">
        <v>6</v>
      </c>
      <c r="J19" s="17">
        <f>SUM(P19:W19)</f>
        <v>10</v>
      </c>
      <c r="K19" s="106">
        <v>8</v>
      </c>
      <c r="L19" s="106">
        <v>2</v>
      </c>
      <c r="M19" s="108"/>
      <c r="N19" s="108"/>
      <c r="O19" s="108"/>
      <c r="P19" s="108"/>
      <c r="Q19" s="32"/>
      <c r="R19" s="32"/>
      <c r="S19" s="106"/>
      <c r="T19" s="108"/>
      <c r="U19" s="106"/>
      <c r="V19" s="106"/>
      <c r="W19" s="109">
        <v>10</v>
      </c>
    </row>
    <row r="20" spans="1:256" ht="15" customHeight="1" x14ac:dyDescent="0.25">
      <c r="A20" s="23" t="s">
        <v>366</v>
      </c>
      <c r="B20" s="173" t="s">
        <v>387</v>
      </c>
      <c r="C20" s="111"/>
      <c r="D20" s="111"/>
      <c r="E20" s="99"/>
      <c r="F20" s="99"/>
      <c r="G20" s="103">
        <f t="shared" ref="G20:W20" si="5">G21+G36</f>
        <v>3372</v>
      </c>
      <c r="H20" s="103">
        <f t="shared" si="5"/>
        <v>2868</v>
      </c>
      <c r="I20" s="103">
        <f t="shared" si="5"/>
        <v>330</v>
      </c>
      <c r="J20" s="103">
        <f t="shared" si="5"/>
        <v>504</v>
      </c>
      <c r="K20" s="103">
        <f t="shared" si="5"/>
        <v>314</v>
      </c>
      <c r="L20" s="103">
        <f t="shared" si="5"/>
        <v>190</v>
      </c>
      <c r="M20" s="103">
        <f t="shared" si="5"/>
        <v>2</v>
      </c>
      <c r="N20" s="103">
        <f t="shared" si="5"/>
        <v>396</v>
      </c>
      <c r="O20" s="103">
        <f t="shared" si="5"/>
        <v>324</v>
      </c>
      <c r="P20" s="103">
        <f t="shared" si="5"/>
        <v>50</v>
      </c>
      <c r="Q20" s="103">
        <f t="shared" si="5"/>
        <v>62</v>
      </c>
      <c r="R20" s="103">
        <f t="shared" si="5"/>
        <v>72</v>
      </c>
      <c r="S20" s="103">
        <f t="shared" si="5"/>
        <v>72</v>
      </c>
      <c r="T20" s="103">
        <f t="shared" si="5"/>
        <v>72</v>
      </c>
      <c r="U20" s="103">
        <f t="shared" si="5"/>
        <v>62</v>
      </c>
      <c r="V20" s="103">
        <f t="shared" si="5"/>
        <v>62</v>
      </c>
      <c r="W20" s="103">
        <f t="shared" si="5"/>
        <v>52</v>
      </c>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c r="IS20" s="7"/>
      <c r="IT20" s="7"/>
      <c r="IU20" s="7"/>
      <c r="IV20" s="7"/>
    </row>
    <row r="21" spans="1:256" ht="15" customHeight="1" x14ac:dyDescent="0.25">
      <c r="A21" s="23" t="s">
        <v>367</v>
      </c>
      <c r="B21" s="173" t="s">
        <v>57</v>
      </c>
      <c r="C21" s="111"/>
      <c r="D21" s="111"/>
      <c r="E21" s="99"/>
      <c r="F21" s="99"/>
      <c r="G21" s="103">
        <f t="shared" ref="G21:W21" si="6">SUM(G22:G35)</f>
        <v>1476</v>
      </c>
      <c r="H21" s="103">
        <f t="shared" si="6"/>
        <v>1284</v>
      </c>
      <c r="I21" s="103">
        <f t="shared" si="6"/>
        <v>124</v>
      </c>
      <c r="J21" s="103">
        <f t="shared" si="6"/>
        <v>192</v>
      </c>
      <c r="K21" s="103">
        <f t="shared" si="6"/>
        <v>116</v>
      </c>
      <c r="L21" s="103">
        <f t="shared" si="6"/>
        <v>76</v>
      </c>
      <c r="M21" s="103">
        <f t="shared" si="6"/>
        <v>0</v>
      </c>
      <c r="N21" s="103">
        <f t="shared" si="6"/>
        <v>0</v>
      </c>
      <c r="O21" s="103">
        <f t="shared" si="6"/>
        <v>0</v>
      </c>
      <c r="P21" s="103">
        <f t="shared" si="6"/>
        <v>50</v>
      </c>
      <c r="Q21" s="103">
        <f t="shared" si="6"/>
        <v>62</v>
      </c>
      <c r="R21" s="103">
        <f t="shared" si="6"/>
        <v>36</v>
      </c>
      <c r="S21" s="103">
        <f t="shared" si="6"/>
        <v>22</v>
      </c>
      <c r="T21" s="103">
        <f t="shared" si="6"/>
        <v>12</v>
      </c>
      <c r="U21" s="103">
        <f t="shared" si="6"/>
        <v>0</v>
      </c>
      <c r="V21" s="103">
        <f t="shared" si="6"/>
        <v>0</v>
      </c>
      <c r="W21" s="103">
        <f t="shared" si="6"/>
        <v>10</v>
      </c>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c r="IQ21" s="7"/>
      <c r="IR21" s="7"/>
      <c r="IS21" s="7"/>
      <c r="IT21" s="7"/>
      <c r="IU21" s="7"/>
      <c r="IV21" s="7"/>
    </row>
    <row r="22" spans="1:256" ht="15" customHeight="1" x14ac:dyDescent="0.25">
      <c r="A22" s="24" t="s">
        <v>368</v>
      </c>
      <c r="B22" s="25" t="s">
        <v>59</v>
      </c>
      <c r="C22" s="97"/>
      <c r="D22" s="97">
        <v>2</v>
      </c>
      <c r="E22" s="98"/>
      <c r="F22" s="98">
        <v>2</v>
      </c>
      <c r="G22" s="32">
        <v>126</v>
      </c>
      <c r="H22" s="32">
        <f>G22-J22</f>
        <v>110</v>
      </c>
      <c r="I22" s="32">
        <v>10</v>
      </c>
      <c r="J22" s="17">
        <f>SUM(P22:W22)</f>
        <v>16</v>
      </c>
      <c r="K22" s="98">
        <v>4</v>
      </c>
      <c r="L22" s="98">
        <v>12</v>
      </c>
      <c r="M22" s="98"/>
      <c r="N22" s="98"/>
      <c r="O22" s="98"/>
      <c r="P22" s="17">
        <v>8</v>
      </c>
      <c r="Q22" s="17">
        <v>8</v>
      </c>
      <c r="R22" s="32"/>
      <c r="S22" s="32"/>
      <c r="T22" s="32"/>
      <c r="U22" s="32"/>
      <c r="V22" s="32"/>
      <c r="W22" s="32"/>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c r="IU22" s="7"/>
      <c r="IV22" s="7"/>
    </row>
    <row r="23" spans="1:256" ht="15" customHeight="1" x14ac:dyDescent="0.25">
      <c r="A23" s="24" t="s">
        <v>369</v>
      </c>
      <c r="B23" s="25" t="s">
        <v>111</v>
      </c>
      <c r="C23" s="97">
        <v>2</v>
      </c>
      <c r="D23" s="97"/>
      <c r="E23" s="98"/>
      <c r="F23" s="98">
        <v>2</v>
      </c>
      <c r="G23" s="32">
        <v>186</v>
      </c>
      <c r="H23" s="32">
        <f t="shared" ref="H23:H35" si="7">G23-J23</f>
        <v>166</v>
      </c>
      <c r="I23" s="32">
        <v>14</v>
      </c>
      <c r="J23" s="17">
        <f t="shared" ref="J23:J35" si="8">SUM(P23:W23)</f>
        <v>20</v>
      </c>
      <c r="K23" s="98">
        <v>12</v>
      </c>
      <c r="L23" s="98">
        <v>8</v>
      </c>
      <c r="M23" s="98"/>
      <c r="N23" s="98"/>
      <c r="O23" s="98"/>
      <c r="P23" s="17">
        <v>8</v>
      </c>
      <c r="Q23" s="17">
        <v>12</v>
      </c>
      <c r="R23" s="32"/>
      <c r="S23" s="32"/>
      <c r="T23" s="32"/>
      <c r="U23" s="32"/>
      <c r="V23" s="32"/>
      <c r="W23" s="32"/>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c r="IV23" s="7"/>
    </row>
    <row r="24" spans="1:256" ht="15" customHeight="1" x14ac:dyDescent="0.25">
      <c r="A24" s="24" t="s">
        <v>370</v>
      </c>
      <c r="B24" s="25" t="s">
        <v>112</v>
      </c>
      <c r="C24" s="97">
        <v>2</v>
      </c>
      <c r="D24" s="97"/>
      <c r="E24" s="98"/>
      <c r="F24" s="98">
        <v>2</v>
      </c>
      <c r="G24" s="32">
        <v>180</v>
      </c>
      <c r="H24" s="32">
        <f t="shared" si="7"/>
        <v>160</v>
      </c>
      <c r="I24" s="32">
        <v>14</v>
      </c>
      <c r="J24" s="17">
        <f t="shared" si="8"/>
        <v>20</v>
      </c>
      <c r="K24" s="98">
        <v>12</v>
      </c>
      <c r="L24" s="98">
        <v>8</v>
      </c>
      <c r="M24" s="98"/>
      <c r="N24" s="98"/>
      <c r="O24" s="98"/>
      <c r="P24" s="17">
        <v>10</v>
      </c>
      <c r="Q24" s="17">
        <v>10</v>
      </c>
      <c r="R24" s="32"/>
      <c r="S24" s="32"/>
      <c r="T24" s="32"/>
      <c r="U24" s="32"/>
      <c r="V24" s="32"/>
      <c r="W24" s="32"/>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c r="IP24" s="7"/>
      <c r="IQ24" s="7"/>
      <c r="IR24" s="7"/>
      <c r="IS24" s="7"/>
      <c r="IT24" s="7"/>
      <c r="IU24" s="7"/>
      <c r="IV24" s="7"/>
    </row>
    <row r="25" spans="1:256" ht="15" customHeight="1" x14ac:dyDescent="0.25">
      <c r="A25" s="24" t="s">
        <v>371</v>
      </c>
      <c r="B25" s="25" t="s">
        <v>122</v>
      </c>
      <c r="C25" s="97">
        <v>2</v>
      </c>
      <c r="D25" s="97"/>
      <c r="E25" s="98"/>
      <c r="F25" s="98">
        <v>2</v>
      </c>
      <c r="G25" s="32">
        <v>180</v>
      </c>
      <c r="H25" s="32">
        <f t="shared" si="7"/>
        <v>160</v>
      </c>
      <c r="I25" s="32">
        <v>14</v>
      </c>
      <c r="J25" s="17">
        <f t="shared" si="8"/>
        <v>20</v>
      </c>
      <c r="K25" s="98">
        <v>12</v>
      </c>
      <c r="L25" s="98">
        <v>8</v>
      </c>
      <c r="M25" s="98"/>
      <c r="N25" s="98"/>
      <c r="O25" s="98"/>
      <c r="P25" s="17">
        <v>8</v>
      </c>
      <c r="Q25" s="17">
        <v>12</v>
      </c>
      <c r="R25" s="32"/>
      <c r="S25" s="32"/>
      <c r="T25" s="32"/>
      <c r="U25" s="32"/>
      <c r="V25" s="32"/>
      <c r="W25" s="32"/>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c r="IO25" s="7"/>
      <c r="IP25" s="7"/>
      <c r="IQ25" s="7"/>
      <c r="IR25" s="7"/>
      <c r="IS25" s="7"/>
      <c r="IT25" s="7"/>
      <c r="IU25" s="7"/>
      <c r="IV25" s="7"/>
    </row>
    <row r="26" spans="1:256" ht="15" customHeight="1" x14ac:dyDescent="0.25">
      <c r="A26" s="24" t="s">
        <v>372</v>
      </c>
      <c r="B26" s="25" t="s">
        <v>123</v>
      </c>
      <c r="C26" s="97"/>
      <c r="D26" s="97">
        <v>1</v>
      </c>
      <c r="E26" s="98"/>
      <c r="F26" s="98">
        <v>1</v>
      </c>
      <c r="G26" s="32">
        <v>72</v>
      </c>
      <c r="H26" s="32">
        <f t="shared" si="7"/>
        <v>64</v>
      </c>
      <c r="I26" s="32">
        <v>6</v>
      </c>
      <c r="J26" s="17">
        <f t="shared" si="8"/>
        <v>8</v>
      </c>
      <c r="K26" s="98">
        <v>6</v>
      </c>
      <c r="L26" s="98">
        <v>2</v>
      </c>
      <c r="M26" s="98"/>
      <c r="N26" s="98"/>
      <c r="O26" s="98"/>
      <c r="P26" s="17">
        <v>8</v>
      </c>
      <c r="Q26" s="32"/>
      <c r="R26" s="32"/>
      <c r="S26" s="32"/>
      <c r="T26" s="32"/>
      <c r="U26" s="32"/>
      <c r="V26" s="32"/>
      <c r="W26" s="32"/>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c r="IQ26" s="7"/>
      <c r="IR26" s="7"/>
      <c r="IS26" s="7"/>
      <c r="IT26" s="7"/>
      <c r="IU26" s="7"/>
      <c r="IV26" s="7"/>
    </row>
    <row r="27" spans="1:256" ht="15" customHeight="1" x14ac:dyDescent="0.25">
      <c r="A27" s="24" t="s">
        <v>373</v>
      </c>
      <c r="B27" s="25" t="s">
        <v>124</v>
      </c>
      <c r="C27" s="97"/>
      <c r="D27" s="97">
        <v>3</v>
      </c>
      <c r="E27" s="98"/>
      <c r="F27" s="98">
        <v>3</v>
      </c>
      <c r="G27" s="32">
        <v>54</v>
      </c>
      <c r="H27" s="32">
        <f t="shared" si="7"/>
        <v>44</v>
      </c>
      <c r="I27" s="32">
        <v>6</v>
      </c>
      <c r="J27" s="17">
        <f t="shared" si="8"/>
        <v>10</v>
      </c>
      <c r="K27" s="98">
        <v>6</v>
      </c>
      <c r="L27" s="98">
        <v>4</v>
      </c>
      <c r="M27" s="98"/>
      <c r="N27" s="98"/>
      <c r="O27" s="98"/>
      <c r="P27" s="32"/>
      <c r="Q27" s="32"/>
      <c r="R27" s="17">
        <v>10</v>
      </c>
      <c r="S27" s="32"/>
      <c r="T27" s="32"/>
      <c r="U27" s="32"/>
      <c r="V27" s="32"/>
      <c r="W27" s="32"/>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c r="IO27" s="7"/>
      <c r="IP27" s="7"/>
      <c r="IQ27" s="7"/>
      <c r="IR27" s="7"/>
      <c r="IS27" s="7"/>
      <c r="IT27" s="7"/>
      <c r="IU27" s="7"/>
      <c r="IV27" s="7"/>
    </row>
    <row r="28" spans="1:256" ht="15" customHeight="1" x14ac:dyDescent="0.25">
      <c r="A28" s="24" t="s">
        <v>374</v>
      </c>
      <c r="B28" s="25" t="s">
        <v>125</v>
      </c>
      <c r="C28" s="100"/>
      <c r="D28" s="97">
        <v>3</v>
      </c>
      <c r="E28" s="98"/>
      <c r="F28" s="98">
        <v>3</v>
      </c>
      <c r="G28" s="32">
        <v>54</v>
      </c>
      <c r="H28" s="32">
        <f t="shared" si="7"/>
        <v>44</v>
      </c>
      <c r="I28" s="32">
        <v>6</v>
      </c>
      <c r="J28" s="17">
        <f t="shared" si="8"/>
        <v>10</v>
      </c>
      <c r="K28" s="98">
        <v>6</v>
      </c>
      <c r="L28" s="98">
        <v>4</v>
      </c>
      <c r="M28" s="98"/>
      <c r="N28" s="98"/>
      <c r="O28" s="98"/>
      <c r="P28" s="32"/>
      <c r="Q28" s="32"/>
      <c r="R28" s="17">
        <v>10</v>
      </c>
      <c r="S28" s="32"/>
      <c r="T28" s="32"/>
      <c r="U28" s="32"/>
      <c r="V28" s="32"/>
      <c r="W28" s="32"/>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c r="IN28" s="7"/>
      <c r="IO28" s="7"/>
      <c r="IP28" s="7"/>
      <c r="IQ28" s="7"/>
      <c r="IR28" s="7"/>
      <c r="IS28" s="7"/>
      <c r="IT28" s="7"/>
      <c r="IU28" s="7"/>
      <c r="IV28" s="7"/>
    </row>
    <row r="29" spans="1:256" ht="15" customHeight="1" x14ac:dyDescent="0.25">
      <c r="A29" s="29" t="s">
        <v>375</v>
      </c>
      <c r="B29" s="46" t="s">
        <v>113</v>
      </c>
      <c r="C29" s="100"/>
      <c r="D29" s="97">
        <v>2</v>
      </c>
      <c r="E29" s="98"/>
      <c r="F29" s="98">
        <v>2</v>
      </c>
      <c r="G29" s="32">
        <v>108</v>
      </c>
      <c r="H29" s="32">
        <f t="shared" si="7"/>
        <v>92</v>
      </c>
      <c r="I29" s="32">
        <v>10</v>
      </c>
      <c r="J29" s="17">
        <f t="shared" si="8"/>
        <v>16</v>
      </c>
      <c r="K29" s="98">
        <v>8</v>
      </c>
      <c r="L29" s="98">
        <v>8</v>
      </c>
      <c r="M29" s="98"/>
      <c r="N29" s="98"/>
      <c r="O29" s="98"/>
      <c r="P29" s="17">
        <v>8</v>
      </c>
      <c r="Q29" s="17">
        <v>8</v>
      </c>
      <c r="R29" s="32"/>
      <c r="S29" s="32"/>
      <c r="T29" s="32"/>
      <c r="U29" s="32"/>
      <c r="V29" s="32"/>
      <c r="W29" s="32"/>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7"/>
      <c r="IK29" s="7"/>
      <c r="IL29" s="7"/>
      <c r="IM29" s="7"/>
      <c r="IN29" s="7"/>
      <c r="IO29" s="7"/>
      <c r="IP29" s="7"/>
      <c r="IQ29" s="7"/>
      <c r="IR29" s="7"/>
      <c r="IS29" s="7"/>
      <c r="IT29" s="7"/>
      <c r="IU29" s="7"/>
      <c r="IV29" s="7"/>
    </row>
    <row r="30" spans="1:256" ht="15" customHeight="1" x14ac:dyDescent="0.25">
      <c r="A30" s="30" t="s">
        <v>376</v>
      </c>
      <c r="B30" s="47" t="s">
        <v>114</v>
      </c>
      <c r="C30" s="100"/>
      <c r="D30" s="97">
        <v>4</v>
      </c>
      <c r="E30" s="98"/>
      <c r="F30" s="98">
        <v>4</v>
      </c>
      <c r="G30" s="32">
        <v>72</v>
      </c>
      <c r="H30" s="32">
        <f t="shared" si="7"/>
        <v>60</v>
      </c>
      <c r="I30" s="32">
        <v>8</v>
      </c>
      <c r="J30" s="17">
        <f t="shared" si="8"/>
        <v>12</v>
      </c>
      <c r="K30" s="98">
        <v>8</v>
      </c>
      <c r="L30" s="98">
        <v>4</v>
      </c>
      <c r="M30" s="98"/>
      <c r="N30" s="98"/>
      <c r="O30" s="98"/>
      <c r="P30" s="32"/>
      <c r="Q30" s="32"/>
      <c r="R30" s="32"/>
      <c r="S30" s="17">
        <v>12</v>
      </c>
      <c r="T30" s="32"/>
      <c r="U30" s="32"/>
      <c r="V30" s="32"/>
      <c r="W30" s="32"/>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7"/>
      <c r="IE30" s="7"/>
      <c r="IF30" s="7"/>
      <c r="IG30" s="7"/>
      <c r="IH30" s="7"/>
      <c r="II30" s="7"/>
      <c r="IJ30" s="7"/>
      <c r="IK30" s="7"/>
      <c r="IL30" s="7"/>
      <c r="IM30" s="7"/>
      <c r="IN30" s="7"/>
      <c r="IO30" s="7"/>
      <c r="IP30" s="7"/>
      <c r="IQ30" s="7"/>
      <c r="IR30" s="7"/>
      <c r="IS30" s="7"/>
      <c r="IT30" s="7"/>
      <c r="IU30" s="7"/>
      <c r="IV30" s="7"/>
    </row>
    <row r="31" spans="1:256" ht="15" customHeight="1" x14ac:dyDescent="0.25">
      <c r="A31" s="31" t="s">
        <v>377</v>
      </c>
      <c r="B31" s="26" t="s">
        <v>115</v>
      </c>
      <c r="C31" s="97">
        <v>3</v>
      </c>
      <c r="D31" s="97"/>
      <c r="E31" s="98"/>
      <c r="F31" s="98">
        <v>3</v>
      </c>
      <c r="G31" s="32">
        <v>162</v>
      </c>
      <c r="H31" s="32">
        <f t="shared" si="7"/>
        <v>146</v>
      </c>
      <c r="I31" s="32">
        <v>10</v>
      </c>
      <c r="J31" s="17">
        <f t="shared" si="8"/>
        <v>16</v>
      </c>
      <c r="K31" s="98">
        <v>12</v>
      </c>
      <c r="L31" s="98">
        <v>4</v>
      </c>
      <c r="M31" s="98"/>
      <c r="N31" s="98"/>
      <c r="O31" s="98"/>
      <c r="P31" s="32"/>
      <c r="Q31" s="32"/>
      <c r="R31" s="17">
        <v>16</v>
      </c>
      <c r="S31" s="32"/>
      <c r="T31" s="32"/>
      <c r="U31" s="32"/>
      <c r="V31" s="32"/>
      <c r="W31" s="32"/>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c r="IL31" s="7"/>
      <c r="IM31" s="7"/>
      <c r="IN31" s="7"/>
      <c r="IO31" s="7"/>
      <c r="IP31" s="7"/>
      <c r="IQ31" s="7"/>
      <c r="IR31" s="7"/>
      <c r="IS31" s="7"/>
      <c r="IT31" s="7"/>
      <c r="IU31" s="7"/>
      <c r="IV31" s="7"/>
    </row>
    <row r="32" spans="1:256" ht="15" customHeight="1" x14ac:dyDescent="0.25">
      <c r="A32" s="31" t="s">
        <v>378</v>
      </c>
      <c r="B32" s="26" t="s">
        <v>116</v>
      </c>
      <c r="C32" s="100"/>
      <c r="D32" s="97">
        <v>8</v>
      </c>
      <c r="E32" s="98"/>
      <c r="F32" s="98">
        <v>8</v>
      </c>
      <c r="G32" s="32">
        <v>54</v>
      </c>
      <c r="H32" s="32">
        <f t="shared" si="7"/>
        <v>44</v>
      </c>
      <c r="I32" s="32">
        <v>6</v>
      </c>
      <c r="J32" s="17">
        <f t="shared" si="8"/>
        <v>10</v>
      </c>
      <c r="K32" s="98">
        <v>8</v>
      </c>
      <c r="L32" s="98">
        <v>2</v>
      </c>
      <c r="M32" s="98"/>
      <c r="N32" s="98"/>
      <c r="O32" s="98"/>
      <c r="P32" s="32"/>
      <c r="Q32" s="32"/>
      <c r="R32" s="32"/>
      <c r="S32" s="32"/>
      <c r="T32" s="32"/>
      <c r="U32" s="32"/>
      <c r="V32" s="32"/>
      <c r="W32" s="17">
        <v>10</v>
      </c>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c r="IS32" s="7"/>
      <c r="IT32" s="7"/>
      <c r="IU32" s="7"/>
      <c r="IV32" s="7"/>
    </row>
    <row r="33" spans="1:256" ht="15" customHeight="1" x14ac:dyDescent="0.25">
      <c r="A33" s="31" t="s">
        <v>379</v>
      </c>
      <c r="B33" s="26" t="s">
        <v>117</v>
      </c>
      <c r="C33" s="100"/>
      <c r="D33" s="97">
        <v>5</v>
      </c>
      <c r="E33" s="98"/>
      <c r="F33" s="98">
        <v>5</v>
      </c>
      <c r="G33" s="32">
        <v>72</v>
      </c>
      <c r="H33" s="32">
        <f t="shared" si="7"/>
        <v>60</v>
      </c>
      <c r="I33" s="32">
        <v>8</v>
      </c>
      <c r="J33" s="17">
        <f t="shared" si="8"/>
        <v>12</v>
      </c>
      <c r="K33" s="98">
        <v>8</v>
      </c>
      <c r="L33" s="98">
        <v>4</v>
      </c>
      <c r="M33" s="98"/>
      <c r="N33" s="98"/>
      <c r="O33" s="98"/>
      <c r="P33" s="32"/>
      <c r="Q33" s="32"/>
      <c r="R33" s="32"/>
      <c r="S33" s="32"/>
      <c r="T33" s="17">
        <v>12</v>
      </c>
      <c r="U33" s="32"/>
      <c r="V33" s="32"/>
      <c r="W33" s="32"/>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c r="IN33" s="7"/>
      <c r="IO33" s="7"/>
      <c r="IP33" s="7"/>
      <c r="IQ33" s="7"/>
      <c r="IR33" s="7"/>
      <c r="IS33" s="7"/>
      <c r="IT33" s="7"/>
      <c r="IU33" s="7"/>
      <c r="IV33" s="7"/>
    </row>
    <row r="34" spans="1:256" ht="15" customHeight="1" x14ac:dyDescent="0.25">
      <c r="A34" s="31" t="s">
        <v>380</v>
      </c>
      <c r="B34" s="27" t="s">
        <v>69</v>
      </c>
      <c r="C34" s="100"/>
      <c r="D34" s="97">
        <v>2</v>
      </c>
      <c r="E34" s="98"/>
      <c r="F34" s="98">
        <v>2</v>
      </c>
      <c r="G34" s="32">
        <v>102</v>
      </c>
      <c r="H34" s="32">
        <f t="shared" si="7"/>
        <v>90</v>
      </c>
      <c r="I34" s="32">
        <v>6</v>
      </c>
      <c r="J34" s="17">
        <f t="shared" si="8"/>
        <v>12</v>
      </c>
      <c r="K34" s="98">
        <v>8</v>
      </c>
      <c r="L34" s="98">
        <v>4</v>
      </c>
      <c r="M34" s="98"/>
      <c r="N34" s="98"/>
      <c r="O34" s="98"/>
      <c r="P34" s="32"/>
      <c r="Q34" s="17">
        <v>12</v>
      </c>
      <c r="R34" s="32"/>
      <c r="S34" s="32"/>
      <c r="T34" s="32"/>
      <c r="U34" s="32"/>
      <c r="V34" s="32"/>
      <c r="W34" s="32"/>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c r="II34" s="7"/>
      <c r="IJ34" s="7"/>
      <c r="IK34" s="7"/>
      <c r="IL34" s="7"/>
      <c r="IM34" s="7"/>
      <c r="IN34" s="7"/>
      <c r="IO34" s="7"/>
      <c r="IP34" s="7"/>
      <c r="IQ34" s="7"/>
      <c r="IR34" s="7"/>
      <c r="IS34" s="7"/>
      <c r="IT34" s="7"/>
      <c r="IU34" s="7"/>
      <c r="IV34" s="7"/>
    </row>
    <row r="35" spans="1:256" ht="15" customHeight="1" x14ac:dyDescent="0.25">
      <c r="A35" s="31" t="s">
        <v>381</v>
      </c>
      <c r="B35" s="27" t="s">
        <v>448</v>
      </c>
      <c r="C35" s="100"/>
      <c r="D35" s="97">
        <v>4</v>
      </c>
      <c r="E35" s="98"/>
      <c r="F35" s="98">
        <v>4</v>
      </c>
      <c r="G35" s="32">
        <v>54</v>
      </c>
      <c r="H35" s="32">
        <f t="shared" si="7"/>
        <v>44</v>
      </c>
      <c r="I35" s="32">
        <v>6</v>
      </c>
      <c r="J35" s="17">
        <f t="shared" si="8"/>
        <v>10</v>
      </c>
      <c r="K35" s="98">
        <v>6</v>
      </c>
      <c r="L35" s="98">
        <v>4</v>
      </c>
      <c r="M35" s="98"/>
      <c r="N35" s="98"/>
      <c r="O35" s="98"/>
      <c r="P35" s="32"/>
      <c r="Q35" s="32"/>
      <c r="R35" s="32"/>
      <c r="S35" s="17">
        <v>10</v>
      </c>
      <c r="T35" s="32"/>
      <c r="U35" s="32"/>
      <c r="V35" s="32"/>
      <c r="W35" s="32"/>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c r="IO35" s="7"/>
      <c r="IP35" s="7"/>
      <c r="IQ35" s="7"/>
      <c r="IR35" s="7"/>
      <c r="IS35" s="7"/>
      <c r="IT35" s="7"/>
      <c r="IU35" s="7"/>
      <c r="IV35" s="7"/>
    </row>
    <row r="36" spans="1:256" ht="15" customHeight="1" x14ac:dyDescent="0.25">
      <c r="A36" s="23" t="s">
        <v>382</v>
      </c>
      <c r="B36" s="173" t="s">
        <v>74</v>
      </c>
      <c r="C36" s="112"/>
      <c r="D36" s="112"/>
      <c r="E36" s="99"/>
      <c r="F36" s="99"/>
      <c r="G36" s="103">
        <f t="shared" ref="G36:W36" si="9">G37+G43+G50+G56+G61</f>
        <v>1896</v>
      </c>
      <c r="H36" s="103">
        <f t="shared" si="9"/>
        <v>1584</v>
      </c>
      <c r="I36" s="103">
        <f t="shared" si="9"/>
        <v>206</v>
      </c>
      <c r="J36" s="103">
        <f t="shared" si="9"/>
        <v>312</v>
      </c>
      <c r="K36" s="103">
        <f t="shared" si="9"/>
        <v>198</v>
      </c>
      <c r="L36" s="103">
        <f t="shared" si="9"/>
        <v>114</v>
      </c>
      <c r="M36" s="103">
        <f t="shared" si="9"/>
        <v>2</v>
      </c>
      <c r="N36" s="103">
        <f t="shared" si="9"/>
        <v>396</v>
      </c>
      <c r="O36" s="103">
        <f t="shared" si="9"/>
        <v>324</v>
      </c>
      <c r="P36" s="103">
        <f t="shared" si="9"/>
        <v>0</v>
      </c>
      <c r="Q36" s="103">
        <f t="shared" si="9"/>
        <v>0</v>
      </c>
      <c r="R36" s="103">
        <f t="shared" si="9"/>
        <v>36</v>
      </c>
      <c r="S36" s="103">
        <f t="shared" si="9"/>
        <v>50</v>
      </c>
      <c r="T36" s="103">
        <f t="shared" si="9"/>
        <v>60</v>
      </c>
      <c r="U36" s="103">
        <f t="shared" si="9"/>
        <v>62</v>
      </c>
      <c r="V36" s="103">
        <f t="shared" si="9"/>
        <v>62</v>
      </c>
      <c r="W36" s="103">
        <f t="shared" si="9"/>
        <v>42</v>
      </c>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c r="IU36" s="7"/>
      <c r="IV36" s="7"/>
    </row>
    <row r="37" spans="1:256" ht="30" customHeight="1" x14ac:dyDescent="0.25">
      <c r="A37" s="23" t="s">
        <v>75</v>
      </c>
      <c r="B37" s="28" t="s">
        <v>127</v>
      </c>
      <c r="C37" s="112"/>
      <c r="D37" s="112"/>
      <c r="E37" s="99"/>
      <c r="F37" s="99"/>
      <c r="G37" s="103">
        <f t="shared" ref="G37:L37" si="10">G38+G39</f>
        <v>648</v>
      </c>
      <c r="H37" s="103">
        <f t="shared" si="10"/>
        <v>544</v>
      </c>
      <c r="I37" s="103">
        <f t="shared" si="10"/>
        <v>68</v>
      </c>
      <c r="J37" s="103">
        <f t="shared" si="10"/>
        <v>104</v>
      </c>
      <c r="K37" s="103">
        <f t="shared" si="10"/>
        <v>68</v>
      </c>
      <c r="L37" s="103">
        <f t="shared" si="10"/>
        <v>36</v>
      </c>
      <c r="M37" s="103">
        <f>SUM(M38:M39)</f>
        <v>0</v>
      </c>
      <c r="N37" s="103">
        <f>SUM(N38:N39)</f>
        <v>0</v>
      </c>
      <c r="O37" s="103">
        <f>SUM(O38:O39)</f>
        <v>0</v>
      </c>
      <c r="P37" s="103">
        <f>SUM(P38:P39)</f>
        <v>0</v>
      </c>
      <c r="Q37" s="103">
        <f>SUM(Q38:Q39)</f>
        <v>0</v>
      </c>
      <c r="R37" s="103">
        <f>R38</f>
        <v>36</v>
      </c>
      <c r="S37" s="103">
        <f>S38</f>
        <v>36</v>
      </c>
      <c r="T37" s="103">
        <f>T39</f>
        <v>32</v>
      </c>
      <c r="U37" s="103">
        <f>SUM(U38:U39)</f>
        <v>0</v>
      </c>
      <c r="V37" s="103">
        <f>SUM(V38:V39)</f>
        <v>0</v>
      </c>
      <c r="W37" s="103">
        <f>SUM(W38:W39)</f>
        <v>0</v>
      </c>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c r="IT37" s="7"/>
      <c r="IU37" s="7"/>
      <c r="IV37" s="7"/>
    </row>
    <row r="38" spans="1:256" ht="24" customHeight="1" x14ac:dyDescent="0.25">
      <c r="A38" s="33" t="s">
        <v>383</v>
      </c>
      <c r="B38" s="34" t="s">
        <v>128</v>
      </c>
      <c r="C38" s="97">
        <v>4</v>
      </c>
      <c r="D38" s="97"/>
      <c r="E38" s="98"/>
      <c r="F38" s="98">
        <v>4</v>
      </c>
      <c r="G38" s="32">
        <v>432</v>
      </c>
      <c r="H38" s="32">
        <v>360</v>
      </c>
      <c r="I38" s="32">
        <v>48</v>
      </c>
      <c r="J38" s="17">
        <v>72</v>
      </c>
      <c r="K38" s="32">
        <v>48</v>
      </c>
      <c r="L38" s="32">
        <v>24</v>
      </c>
      <c r="M38" s="98"/>
      <c r="N38" s="98"/>
      <c r="O38" s="98"/>
      <c r="P38" s="98"/>
      <c r="Q38" s="98"/>
      <c r="R38" s="99">
        <v>36</v>
      </c>
      <c r="S38" s="99">
        <v>36</v>
      </c>
      <c r="T38" s="98"/>
      <c r="U38" s="32"/>
      <c r="V38" s="32"/>
      <c r="W38" s="32"/>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c r="IH38" s="7"/>
      <c r="II38" s="7"/>
      <c r="IJ38" s="7"/>
      <c r="IK38" s="7"/>
      <c r="IL38" s="7"/>
      <c r="IM38" s="7"/>
      <c r="IN38" s="7"/>
      <c r="IO38" s="7"/>
      <c r="IP38" s="7"/>
      <c r="IQ38" s="7"/>
      <c r="IR38" s="7"/>
      <c r="IS38" s="7"/>
      <c r="IT38" s="7"/>
      <c r="IU38" s="7"/>
      <c r="IV38" s="7"/>
    </row>
    <row r="39" spans="1:256" ht="15" customHeight="1" x14ac:dyDescent="0.25">
      <c r="A39" s="35" t="s">
        <v>384</v>
      </c>
      <c r="B39" s="36" t="s">
        <v>129</v>
      </c>
      <c r="C39" s="97">
        <v>5</v>
      </c>
      <c r="D39" s="97"/>
      <c r="E39" s="98"/>
      <c r="F39" s="98">
        <v>5</v>
      </c>
      <c r="G39" s="32">
        <v>216</v>
      </c>
      <c r="H39" s="32">
        <v>184</v>
      </c>
      <c r="I39" s="32">
        <v>20</v>
      </c>
      <c r="J39" s="17">
        <v>32</v>
      </c>
      <c r="K39" s="32">
        <v>20</v>
      </c>
      <c r="L39" s="32">
        <v>12</v>
      </c>
      <c r="M39" s="98"/>
      <c r="N39" s="98"/>
      <c r="O39" s="98"/>
      <c r="P39" s="98"/>
      <c r="Q39" s="98"/>
      <c r="R39" s="98"/>
      <c r="S39" s="32"/>
      <c r="T39" s="17">
        <v>32</v>
      </c>
      <c r="U39" s="32"/>
      <c r="V39" s="32"/>
      <c r="W39" s="32"/>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7"/>
      <c r="IJ39" s="7"/>
      <c r="IK39" s="7"/>
      <c r="IL39" s="7"/>
      <c r="IM39" s="7"/>
      <c r="IN39" s="7"/>
      <c r="IO39" s="7"/>
      <c r="IP39" s="7"/>
      <c r="IQ39" s="7"/>
      <c r="IR39" s="7"/>
      <c r="IS39" s="7"/>
      <c r="IT39" s="7"/>
      <c r="IU39" s="7"/>
      <c r="IV39" s="7"/>
    </row>
    <row r="40" spans="1:256" ht="15" customHeight="1" x14ac:dyDescent="0.25">
      <c r="A40" s="37" t="s">
        <v>385</v>
      </c>
      <c r="B40" s="48" t="s">
        <v>27</v>
      </c>
      <c r="C40" s="97"/>
      <c r="D40" s="97" t="s">
        <v>468</v>
      </c>
      <c r="E40" s="98"/>
      <c r="F40" s="98"/>
      <c r="G40" s="32"/>
      <c r="H40" s="32"/>
      <c r="I40" s="32"/>
      <c r="J40" s="32"/>
      <c r="K40" s="98"/>
      <c r="L40" s="98"/>
      <c r="M40" s="98"/>
      <c r="N40" s="99">
        <v>216</v>
      </c>
      <c r="O40" s="98"/>
      <c r="P40" s="98"/>
      <c r="Q40" s="98"/>
      <c r="R40" s="99">
        <v>72</v>
      </c>
      <c r="S40" s="17">
        <v>72</v>
      </c>
      <c r="T40" s="17">
        <v>72</v>
      </c>
      <c r="U40" s="32"/>
      <c r="V40" s="32"/>
      <c r="W40" s="32"/>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7"/>
      <c r="IE40" s="7"/>
      <c r="IF40" s="7"/>
      <c r="IG40" s="7"/>
      <c r="IH40" s="7"/>
      <c r="II40" s="7"/>
      <c r="IJ40" s="7"/>
      <c r="IK40" s="7"/>
      <c r="IL40" s="7"/>
      <c r="IM40" s="7"/>
      <c r="IN40" s="7"/>
      <c r="IO40" s="7"/>
      <c r="IP40" s="7"/>
      <c r="IQ40" s="7"/>
      <c r="IR40" s="7"/>
      <c r="IS40" s="7"/>
      <c r="IT40" s="7"/>
      <c r="IU40" s="7"/>
      <c r="IV40" s="7"/>
    </row>
    <row r="41" spans="1:256" ht="15" customHeight="1" x14ac:dyDescent="0.25">
      <c r="A41" s="38" t="s">
        <v>386</v>
      </c>
      <c r="B41" s="48" t="s">
        <v>155</v>
      </c>
      <c r="C41" s="97"/>
      <c r="D41" s="97" t="s">
        <v>468</v>
      </c>
      <c r="E41" s="98"/>
      <c r="F41" s="98"/>
      <c r="G41" s="32"/>
      <c r="H41" s="32"/>
      <c r="I41" s="32"/>
      <c r="J41" s="32"/>
      <c r="K41" s="98"/>
      <c r="L41" s="98"/>
      <c r="M41" s="98"/>
      <c r="N41" s="98"/>
      <c r="O41" s="99">
        <v>108</v>
      </c>
      <c r="P41" s="98"/>
      <c r="Q41" s="98"/>
      <c r="R41" s="98"/>
      <c r="S41" s="32"/>
      <c r="T41" s="17">
        <v>108</v>
      </c>
      <c r="U41" s="32"/>
      <c r="V41" s="32"/>
      <c r="W41" s="32"/>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c r="IM41" s="7"/>
      <c r="IN41" s="7"/>
      <c r="IO41" s="7"/>
      <c r="IP41" s="7"/>
      <c r="IQ41" s="7"/>
      <c r="IR41" s="7"/>
      <c r="IS41" s="7"/>
      <c r="IT41" s="7"/>
      <c r="IU41" s="7"/>
      <c r="IV41" s="7"/>
    </row>
    <row r="42" spans="1:256" ht="15" customHeight="1" x14ac:dyDescent="0.25">
      <c r="A42" s="113" t="s">
        <v>455</v>
      </c>
      <c r="B42" s="128" t="s">
        <v>454</v>
      </c>
      <c r="C42" s="97">
        <v>5</v>
      </c>
      <c r="D42" s="100"/>
      <c r="E42" s="98"/>
      <c r="F42" s="98"/>
      <c r="G42" s="98"/>
      <c r="H42" s="98"/>
      <c r="I42" s="98"/>
      <c r="J42" s="98"/>
      <c r="K42" s="98"/>
      <c r="L42" s="98"/>
      <c r="M42" s="98"/>
      <c r="N42" s="98"/>
      <c r="O42" s="98"/>
      <c r="P42" s="98"/>
      <c r="Q42" s="98"/>
      <c r="R42" s="98"/>
      <c r="S42" s="98"/>
      <c r="T42" s="98"/>
      <c r="U42" s="98"/>
      <c r="V42" s="98"/>
      <c r="W42" s="98"/>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c r="IL42" s="7"/>
      <c r="IM42" s="7"/>
      <c r="IN42" s="7"/>
      <c r="IO42" s="7"/>
      <c r="IP42" s="7"/>
      <c r="IQ42" s="7"/>
      <c r="IR42" s="7"/>
      <c r="IS42" s="7"/>
      <c r="IT42" s="7"/>
      <c r="IU42" s="7"/>
      <c r="IV42" s="7"/>
    </row>
    <row r="43" spans="1:256" ht="15" customHeight="1" x14ac:dyDescent="0.25">
      <c r="A43" s="39" t="s">
        <v>78</v>
      </c>
      <c r="B43" s="40" t="s">
        <v>135</v>
      </c>
      <c r="C43" s="116"/>
      <c r="D43" s="116"/>
      <c r="E43" s="99"/>
      <c r="F43" s="99"/>
      <c r="G43" s="103">
        <f t="shared" ref="G43:L43" si="11">SUM(G44:G48)</f>
        <v>486</v>
      </c>
      <c r="H43" s="103">
        <f t="shared" si="11"/>
        <v>394</v>
      </c>
      <c r="I43" s="103">
        <f t="shared" si="11"/>
        <v>62</v>
      </c>
      <c r="J43" s="103">
        <f t="shared" si="11"/>
        <v>92</v>
      </c>
      <c r="K43" s="103">
        <f t="shared" si="11"/>
        <v>56</v>
      </c>
      <c r="L43" s="103">
        <f t="shared" si="11"/>
        <v>36</v>
      </c>
      <c r="M43" s="103">
        <v>1</v>
      </c>
      <c r="N43" s="103">
        <f>SUM(N44:N48)</f>
        <v>180</v>
      </c>
      <c r="O43" s="103">
        <f>SUM(O44:O48)</f>
        <v>108</v>
      </c>
      <c r="P43" s="103">
        <f t="shared" ref="P43:V43" si="12">SUM(P44:P46)</f>
        <v>0</v>
      </c>
      <c r="Q43" s="103">
        <f t="shared" si="12"/>
        <v>0</v>
      </c>
      <c r="R43" s="103">
        <f t="shared" si="12"/>
        <v>0</v>
      </c>
      <c r="S43" s="103">
        <f t="shared" si="12"/>
        <v>14</v>
      </c>
      <c r="T43" s="103">
        <f t="shared" si="12"/>
        <v>18</v>
      </c>
      <c r="U43" s="103">
        <f t="shared" si="12"/>
        <v>20</v>
      </c>
      <c r="V43" s="103">
        <f t="shared" si="12"/>
        <v>16</v>
      </c>
      <c r="W43" s="103">
        <f>SUM(W44:W46)</f>
        <v>24</v>
      </c>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c r="IP43" s="7"/>
      <c r="IQ43" s="7"/>
      <c r="IR43" s="7"/>
      <c r="IS43" s="7"/>
      <c r="IT43" s="7"/>
      <c r="IU43" s="7"/>
      <c r="IV43" s="7"/>
    </row>
    <row r="44" spans="1:256" ht="30" customHeight="1" x14ac:dyDescent="0.25">
      <c r="A44" s="38" t="s">
        <v>388</v>
      </c>
      <c r="B44" s="48" t="s">
        <v>137</v>
      </c>
      <c r="C44" s="97">
        <v>6</v>
      </c>
      <c r="D44" s="97"/>
      <c r="E44" s="98"/>
      <c r="F44" s="98">
        <v>6</v>
      </c>
      <c r="G44" s="32">
        <v>108</v>
      </c>
      <c r="H44" s="32">
        <f>G44-J44</f>
        <v>88</v>
      </c>
      <c r="I44" s="32">
        <v>12</v>
      </c>
      <c r="J44" s="17">
        <f>SUM(R44:W44)</f>
        <v>20</v>
      </c>
      <c r="K44" s="98">
        <v>12</v>
      </c>
      <c r="L44" s="98">
        <v>8</v>
      </c>
      <c r="M44" s="98"/>
      <c r="N44" s="98"/>
      <c r="O44" s="98"/>
      <c r="P44" s="98"/>
      <c r="Q44" s="98"/>
      <c r="R44" s="98"/>
      <c r="S44" s="98"/>
      <c r="T44" s="98"/>
      <c r="U44" s="17">
        <v>20</v>
      </c>
      <c r="V44" s="32"/>
      <c r="W44" s="32"/>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c r="IO44" s="7"/>
      <c r="IP44" s="7"/>
      <c r="IQ44" s="7"/>
      <c r="IR44" s="7"/>
      <c r="IS44" s="7"/>
      <c r="IT44" s="7"/>
      <c r="IU44" s="7"/>
      <c r="IV44" s="7"/>
    </row>
    <row r="45" spans="1:256" ht="15" customHeight="1" x14ac:dyDescent="0.25">
      <c r="A45" s="38" t="s">
        <v>389</v>
      </c>
      <c r="B45" s="48" t="s">
        <v>139</v>
      </c>
      <c r="C45" s="97">
        <v>8</v>
      </c>
      <c r="D45" s="97"/>
      <c r="E45" s="98"/>
      <c r="F45" s="98">
        <v>8</v>
      </c>
      <c r="G45" s="32">
        <v>216</v>
      </c>
      <c r="H45" s="32">
        <f>G45-J45</f>
        <v>176</v>
      </c>
      <c r="I45" s="32">
        <v>26</v>
      </c>
      <c r="J45" s="17">
        <f>SUM(R45:W45)</f>
        <v>40</v>
      </c>
      <c r="K45" s="98">
        <v>24</v>
      </c>
      <c r="L45" s="98">
        <v>16</v>
      </c>
      <c r="M45" s="99" t="s">
        <v>435</v>
      </c>
      <c r="N45" s="98"/>
      <c r="O45" s="98"/>
      <c r="P45" s="98"/>
      <c r="Q45" s="98"/>
      <c r="R45" s="98"/>
      <c r="S45" s="98"/>
      <c r="T45" s="98"/>
      <c r="U45" s="32"/>
      <c r="V45" s="17">
        <v>16</v>
      </c>
      <c r="W45" s="17">
        <v>24</v>
      </c>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c r="IP45" s="7"/>
      <c r="IQ45" s="7"/>
      <c r="IR45" s="7"/>
      <c r="IS45" s="7"/>
      <c r="IT45" s="7"/>
      <c r="IU45" s="7"/>
      <c r="IV45" s="7"/>
    </row>
    <row r="46" spans="1:256" ht="15" customHeight="1" x14ac:dyDescent="0.25">
      <c r="A46" s="38" t="s">
        <v>390</v>
      </c>
      <c r="B46" s="48" t="s">
        <v>292</v>
      </c>
      <c r="C46" s="97">
        <v>5</v>
      </c>
      <c r="D46" s="97"/>
      <c r="E46" s="98"/>
      <c r="F46" s="98">
        <v>5</v>
      </c>
      <c r="G46" s="32">
        <v>162</v>
      </c>
      <c r="H46" s="32">
        <f>G46-J46</f>
        <v>130</v>
      </c>
      <c r="I46" s="32">
        <v>24</v>
      </c>
      <c r="J46" s="17">
        <f>SUM(R46:W46)</f>
        <v>32</v>
      </c>
      <c r="K46" s="98">
        <v>20</v>
      </c>
      <c r="L46" s="98">
        <v>12</v>
      </c>
      <c r="M46" s="98"/>
      <c r="N46" s="98"/>
      <c r="O46" s="98"/>
      <c r="P46" s="98"/>
      <c r="Q46" s="98"/>
      <c r="R46" s="98"/>
      <c r="S46" s="99">
        <v>14</v>
      </c>
      <c r="T46" s="99">
        <v>18</v>
      </c>
      <c r="U46" s="32"/>
      <c r="V46" s="32"/>
      <c r="W46" s="32"/>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7"/>
      <c r="IE46" s="7"/>
      <c r="IF46" s="7"/>
      <c r="IG46" s="7"/>
      <c r="IH46" s="7"/>
      <c r="II46" s="7"/>
      <c r="IJ46" s="7"/>
      <c r="IK46" s="7"/>
      <c r="IL46" s="7"/>
      <c r="IM46" s="7"/>
      <c r="IN46" s="7"/>
      <c r="IO46" s="7"/>
      <c r="IP46" s="7"/>
      <c r="IQ46" s="7"/>
      <c r="IR46" s="7"/>
      <c r="IS46" s="7"/>
      <c r="IT46" s="7"/>
      <c r="IU46" s="7"/>
      <c r="IV46" s="7"/>
    </row>
    <row r="47" spans="1:256" ht="15" customHeight="1" x14ac:dyDescent="0.25">
      <c r="A47" s="38" t="s">
        <v>391</v>
      </c>
      <c r="B47" s="48" t="s">
        <v>27</v>
      </c>
      <c r="C47" s="97"/>
      <c r="D47" s="97" t="s">
        <v>469</v>
      </c>
      <c r="E47" s="98"/>
      <c r="F47" s="98"/>
      <c r="G47" s="32"/>
      <c r="H47" s="32"/>
      <c r="I47" s="32"/>
      <c r="J47" s="32"/>
      <c r="K47" s="98"/>
      <c r="L47" s="98"/>
      <c r="M47" s="98"/>
      <c r="N47" s="99">
        <v>180</v>
      </c>
      <c r="O47" s="98"/>
      <c r="P47" s="98"/>
      <c r="Q47" s="98"/>
      <c r="R47" s="98"/>
      <c r="S47" s="99">
        <v>36</v>
      </c>
      <c r="T47" s="99">
        <v>36</v>
      </c>
      <c r="U47" s="17">
        <v>36</v>
      </c>
      <c r="V47" s="17">
        <v>36</v>
      </c>
      <c r="W47" s="17">
        <v>36</v>
      </c>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7"/>
      <c r="IE47" s="7"/>
      <c r="IF47" s="7"/>
      <c r="IG47" s="7"/>
      <c r="IH47" s="7"/>
      <c r="II47" s="7"/>
      <c r="IJ47" s="7"/>
      <c r="IK47" s="7"/>
      <c r="IL47" s="7"/>
      <c r="IM47" s="7"/>
      <c r="IN47" s="7"/>
      <c r="IO47" s="7"/>
      <c r="IP47" s="7"/>
      <c r="IQ47" s="7"/>
      <c r="IR47" s="7"/>
      <c r="IS47" s="7"/>
      <c r="IT47" s="7"/>
      <c r="IU47" s="7"/>
      <c r="IV47" s="7"/>
    </row>
    <row r="48" spans="1:256" ht="15" customHeight="1" x14ac:dyDescent="0.25">
      <c r="A48" s="38" t="s">
        <v>392</v>
      </c>
      <c r="B48" s="48" t="s">
        <v>155</v>
      </c>
      <c r="C48" s="97"/>
      <c r="D48" s="97" t="s">
        <v>469</v>
      </c>
      <c r="E48" s="98"/>
      <c r="F48" s="98"/>
      <c r="G48" s="32"/>
      <c r="H48" s="32"/>
      <c r="I48" s="32"/>
      <c r="J48" s="32"/>
      <c r="K48" s="98"/>
      <c r="L48" s="98"/>
      <c r="M48" s="98"/>
      <c r="N48" s="98"/>
      <c r="O48" s="99">
        <v>108</v>
      </c>
      <c r="P48" s="98"/>
      <c r="Q48" s="98"/>
      <c r="R48" s="98"/>
      <c r="S48" s="98"/>
      <c r="T48" s="98"/>
      <c r="U48" s="32"/>
      <c r="V48" s="32"/>
      <c r="W48" s="17">
        <v>108</v>
      </c>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7"/>
      <c r="IE48" s="7"/>
      <c r="IF48" s="7"/>
      <c r="IG48" s="7"/>
      <c r="IH48" s="7"/>
      <c r="II48" s="7"/>
      <c r="IJ48" s="7"/>
      <c r="IK48" s="7"/>
      <c r="IL48" s="7"/>
      <c r="IM48" s="7"/>
      <c r="IN48" s="7"/>
      <c r="IO48" s="7"/>
      <c r="IP48" s="7"/>
      <c r="IQ48" s="7"/>
      <c r="IR48" s="7"/>
      <c r="IS48" s="7"/>
      <c r="IT48" s="7"/>
      <c r="IU48" s="7"/>
      <c r="IV48" s="7"/>
    </row>
    <row r="49" spans="1:256" ht="15" customHeight="1" x14ac:dyDescent="0.25">
      <c r="A49" s="114" t="s">
        <v>458</v>
      </c>
      <c r="B49" s="128" t="s">
        <v>454</v>
      </c>
      <c r="C49" s="114">
        <v>8</v>
      </c>
      <c r="D49" s="114"/>
      <c r="E49" s="115"/>
      <c r="F49" s="115"/>
      <c r="G49" s="115"/>
      <c r="H49" s="115"/>
      <c r="I49" s="115"/>
      <c r="J49" s="115"/>
      <c r="K49" s="115"/>
      <c r="L49" s="115"/>
      <c r="M49" s="115"/>
      <c r="N49" s="115"/>
      <c r="O49" s="115"/>
      <c r="P49" s="115"/>
      <c r="Q49" s="115"/>
      <c r="R49" s="115"/>
      <c r="S49" s="115"/>
      <c r="T49" s="115"/>
      <c r="U49" s="115"/>
      <c r="V49" s="115"/>
      <c r="W49" s="115"/>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7"/>
      <c r="IE49" s="7"/>
      <c r="IF49" s="7"/>
      <c r="IG49" s="7"/>
      <c r="IH49" s="7"/>
      <c r="II49" s="7"/>
      <c r="IJ49" s="7"/>
      <c r="IK49" s="7"/>
      <c r="IL49" s="7"/>
      <c r="IM49" s="7"/>
      <c r="IN49" s="7"/>
      <c r="IO49" s="7"/>
      <c r="IP49" s="7"/>
      <c r="IQ49" s="7"/>
      <c r="IR49" s="7"/>
      <c r="IS49" s="7"/>
      <c r="IT49" s="7"/>
      <c r="IU49" s="7"/>
      <c r="IV49" s="7"/>
    </row>
    <row r="50" spans="1:256" ht="30" customHeight="1" x14ac:dyDescent="0.25">
      <c r="A50" s="39" t="s">
        <v>164</v>
      </c>
      <c r="B50" s="40" t="s">
        <v>145</v>
      </c>
      <c r="C50" s="112"/>
      <c r="D50" s="112"/>
      <c r="E50" s="99"/>
      <c r="F50" s="99"/>
      <c r="G50" s="103">
        <f t="shared" ref="G50:L50" si="13">SUM(G51:G54)</f>
        <v>432</v>
      </c>
      <c r="H50" s="103">
        <f t="shared" si="13"/>
        <v>356</v>
      </c>
      <c r="I50" s="103">
        <f t="shared" si="13"/>
        <v>50</v>
      </c>
      <c r="J50" s="103">
        <f t="shared" si="13"/>
        <v>76</v>
      </c>
      <c r="K50" s="103">
        <f t="shared" si="13"/>
        <v>48</v>
      </c>
      <c r="L50" s="103">
        <f t="shared" si="13"/>
        <v>28</v>
      </c>
      <c r="M50" s="103">
        <v>1</v>
      </c>
      <c r="N50" s="103">
        <f>SUM(N51:N54)</f>
        <v>144</v>
      </c>
      <c r="O50" s="103">
        <f>SUM(O51:O54)</f>
        <v>108</v>
      </c>
      <c r="P50" s="103">
        <f t="shared" ref="P50:V50" si="14">SUM(P51:P52)</f>
        <v>0</v>
      </c>
      <c r="Q50" s="103">
        <f t="shared" si="14"/>
        <v>0</v>
      </c>
      <c r="R50" s="103">
        <f t="shared" si="14"/>
        <v>0</v>
      </c>
      <c r="S50" s="103">
        <f t="shared" si="14"/>
        <v>0</v>
      </c>
      <c r="T50" s="103">
        <f t="shared" si="14"/>
        <v>10</v>
      </c>
      <c r="U50" s="103">
        <f t="shared" si="14"/>
        <v>26</v>
      </c>
      <c r="V50" s="103">
        <f t="shared" si="14"/>
        <v>40</v>
      </c>
      <c r="W50" s="103">
        <f>SUM(W51:W52)</f>
        <v>0</v>
      </c>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7"/>
      <c r="IE50" s="7"/>
      <c r="IF50" s="7"/>
      <c r="IG50" s="7"/>
      <c r="IH50" s="7"/>
      <c r="II50" s="7"/>
      <c r="IJ50" s="7"/>
      <c r="IK50" s="7"/>
      <c r="IL50" s="7"/>
      <c r="IM50" s="7"/>
      <c r="IN50" s="7"/>
      <c r="IO50" s="7"/>
      <c r="IP50" s="7"/>
      <c r="IQ50" s="7"/>
      <c r="IR50" s="7"/>
      <c r="IS50" s="7"/>
      <c r="IT50" s="7"/>
      <c r="IU50" s="7"/>
      <c r="IV50" s="7"/>
    </row>
    <row r="51" spans="1:256" ht="30" customHeight="1" x14ac:dyDescent="0.25">
      <c r="A51" s="41" t="s">
        <v>393</v>
      </c>
      <c r="B51" s="49" t="s">
        <v>146</v>
      </c>
      <c r="C51" s="97"/>
      <c r="D51" s="97">
        <v>6</v>
      </c>
      <c r="E51" s="98"/>
      <c r="F51" s="98">
        <v>6</v>
      </c>
      <c r="G51" s="32">
        <v>216</v>
      </c>
      <c r="H51" s="32">
        <f>G51-J51</f>
        <v>180</v>
      </c>
      <c r="I51" s="32">
        <v>24</v>
      </c>
      <c r="J51" s="17">
        <f>SUM(R51:W51)</f>
        <v>36</v>
      </c>
      <c r="K51" s="98">
        <v>24</v>
      </c>
      <c r="L51" s="98">
        <v>12</v>
      </c>
      <c r="M51" s="98"/>
      <c r="N51" s="98"/>
      <c r="O51" s="98"/>
      <c r="P51" s="98"/>
      <c r="Q51" s="98"/>
      <c r="R51" s="98"/>
      <c r="S51" s="98"/>
      <c r="T51" s="99">
        <v>10</v>
      </c>
      <c r="U51" s="17">
        <v>26</v>
      </c>
      <c r="V51" s="32"/>
      <c r="W51" s="32"/>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c r="GD51" s="7"/>
      <c r="GE51" s="7"/>
      <c r="GF51" s="7"/>
      <c r="GG51" s="7"/>
      <c r="GH51" s="7"/>
      <c r="GI51" s="7"/>
      <c r="GJ51" s="7"/>
      <c r="GK51" s="7"/>
      <c r="GL51" s="7"/>
      <c r="GM51" s="7"/>
      <c r="GN51" s="7"/>
      <c r="GO51" s="7"/>
      <c r="GP51" s="7"/>
      <c r="GQ51" s="7"/>
      <c r="GR51" s="7"/>
      <c r="GS51" s="7"/>
      <c r="GT51" s="7"/>
      <c r="GU51" s="7"/>
      <c r="GV51" s="7"/>
      <c r="GW51" s="7"/>
      <c r="GX51" s="7"/>
      <c r="GY51" s="7"/>
      <c r="GZ51" s="7"/>
      <c r="HA51" s="7"/>
      <c r="HB51" s="7"/>
      <c r="HC51" s="7"/>
      <c r="HD51" s="7"/>
      <c r="HE51" s="7"/>
      <c r="HF51" s="7"/>
      <c r="HG51" s="7"/>
      <c r="HH51" s="7"/>
      <c r="HI51" s="7"/>
      <c r="HJ51" s="7"/>
      <c r="HK51" s="7"/>
      <c r="HL51" s="7"/>
      <c r="HM51" s="7"/>
      <c r="HN51" s="7"/>
      <c r="HO51" s="7"/>
      <c r="HP51" s="7"/>
      <c r="HQ51" s="7"/>
      <c r="HR51" s="7"/>
      <c r="HS51" s="7"/>
      <c r="HT51" s="7"/>
      <c r="HU51" s="7"/>
      <c r="HV51" s="7"/>
      <c r="HW51" s="7"/>
      <c r="HX51" s="7"/>
      <c r="HY51" s="7"/>
      <c r="HZ51" s="7"/>
      <c r="IA51" s="7"/>
      <c r="IB51" s="7"/>
      <c r="IC51" s="7"/>
      <c r="ID51" s="7"/>
      <c r="IE51" s="7"/>
      <c r="IF51" s="7"/>
      <c r="IG51" s="7"/>
      <c r="IH51" s="7"/>
      <c r="II51" s="7"/>
      <c r="IJ51" s="7"/>
      <c r="IK51" s="7"/>
      <c r="IL51" s="7"/>
      <c r="IM51" s="7"/>
      <c r="IN51" s="7"/>
      <c r="IO51" s="7"/>
      <c r="IP51" s="7"/>
      <c r="IQ51" s="7"/>
      <c r="IR51" s="7"/>
      <c r="IS51" s="7"/>
      <c r="IT51" s="7"/>
      <c r="IU51" s="7"/>
      <c r="IV51" s="7"/>
    </row>
    <row r="52" spans="1:256" ht="15" customHeight="1" x14ac:dyDescent="0.25">
      <c r="A52" s="42" t="s">
        <v>394</v>
      </c>
      <c r="B52" s="50" t="s">
        <v>148</v>
      </c>
      <c r="C52" s="97">
        <v>7</v>
      </c>
      <c r="D52" s="97"/>
      <c r="E52" s="98"/>
      <c r="F52" s="98">
        <v>7</v>
      </c>
      <c r="G52" s="32">
        <v>216</v>
      </c>
      <c r="H52" s="32">
        <f>G52-J52</f>
        <v>176</v>
      </c>
      <c r="I52" s="32">
        <v>26</v>
      </c>
      <c r="J52" s="17">
        <f>SUM(R52:W52)</f>
        <v>40</v>
      </c>
      <c r="K52" s="98">
        <v>24</v>
      </c>
      <c r="L52" s="98">
        <v>16</v>
      </c>
      <c r="M52" s="99" t="s">
        <v>435</v>
      </c>
      <c r="N52" s="98"/>
      <c r="O52" s="98"/>
      <c r="P52" s="98"/>
      <c r="Q52" s="98"/>
      <c r="R52" s="98"/>
      <c r="S52" s="98"/>
      <c r="T52" s="98"/>
      <c r="U52" s="32"/>
      <c r="V52" s="17">
        <v>40</v>
      </c>
      <c r="W52" s="32"/>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7"/>
      <c r="GC52" s="7"/>
      <c r="GD52" s="7"/>
      <c r="GE52" s="7"/>
      <c r="GF52" s="7"/>
      <c r="GG52" s="7"/>
      <c r="GH52" s="7"/>
      <c r="GI52" s="7"/>
      <c r="GJ52" s="7"/>
      <c r="GK52" s="7"/>
      <c r="GL52" s="7"/>
      <c r="GM52" s="7"/>
      <c r="GN52" s="7"/>
      <c r="GO52" s="7"/>
      <c r="GP52" s="7"/>
      <c r="GQ52" s="7"/>
      <c r="GR52" s="7"/>
      <c r="GS52" s="7"/>
      <c r="GT52" s="7"/>
      <c r="GU52" s="7"/>
      <c r="GV52" s="7"/>
      <c r="GW52" s="7"/>
      <c r="GX52" s="7"/>
      <c r="GY52" s="7"/>
      <c r="GZ52" s="7"/>
      <c r="HA52" s="7"/>
      <c r="HB52" s="7"/>
      <c r="HC52" s="7"/>
      <c r="HD52" s="7"/>
      <c r="HE52" s="7"/>
      <c r="HF52" s="7"/>
      <c r="HG52" s="7"/>
      <c r="HH52" s="7"/>
      <c r="HI52" s="7"/>
      <c r="HJ52" s="7"/>
      <c r="HK52" s="7"/>
      <c r="HL52" s="7"/>
      <c r="HM52" s="7"/>
      <c r="HN52" s="7"/>
      <c r="HO52" s="7"/>
      <c r="HP52" s="7"/>
      <c r="HQ52" s="7"/>
      <c r="HR52" s="7"/>
      <c r="HS52" s="7"/>
      <c r="HT52" s="7"/>
      <c r="HU52" s="7"/>
      <c r="HV52" s="7"/>
      <c r="HW52" s="7"/>
      <c r="HX52" s="7"/>
      <c r="HY52" s="7"/>
      <c r="HZ52" s="7"/>
      <c r="IA52" s="7"/>
      <c r="IB52" s="7"/>
      <c r="IC52" s="7"/>
      <c r="ID52" s="7"/>
      <c r="IE52" s="7"/>
      <c r="IF52" s="7"/>
      <c r="IG52" s="7"/>
      <c r="IH52" s="7"/>
      <c r="II52" s="7"/>
      <c r="IJ52" s="7"/>
      <c r="IK52" s="7"/>
      <c r="IL52" s="7"/>
      <c r="IM52" s="7"/>
      <c r="IN52" s="7"/>
      <c r="IO52" s="7"/>
      <c r="IP52" s="7"/>
      <c r="IQ52" s="7"/>
      <c r="IR52" s="7"/>
      <c r="IS52" s="7"/>
      <c r="IT52" s="7"/>
      <c r="IU52" s="7"/>
      <c r="IV52" s="7"/>
    </row>
    <row r="53" spans="1:256" ht="15" customHeight="1" x14ac:dyDescent="0.25">
      <c r="A53" s="42" t="s">
        <v>395</v>
      </c>
      <c r="B53" s="49" t="s">
        <v>27</v>
      </c>
      <c r="C53" s="97"/>
      <c r="D53" s="97" t="s">
        <v>471</v>
      </c>
      <c r="E53" s="98"/>
      <c r="F53" s="98"/>
      <c r="G53" s="32"/>
      <c r="H53" s="32"/>
      <c r="I53" s="32"/>
      <c r="J53" s="32"/>
      <c r="K53" s="98"/>
      <c r="L53" s="98"/>
      <c r="M53" s="98"/>
      <c r="N53" s="99">
        <v>144</v>
      </c>
      <c r="O53" s="98"/>
      <c r="P53" s="98"/>
      <c r="Q53" s="98"/>
      <c r="R53" s="98"/>
      <c r="S53" s="98"/>
      <c r="T53" s="98"/>
      <c r="U53" s="17">
        <v>72</v>
      </c>
      <c r="V53" s="17">
        <v>72</v>
      </c>
      <c r="W53" s="32"/>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7"/>
      <c r="GC53" s="7"/>
      <c r="GD53" s="7"/>
      <c r="GE53" s="7"/>
      <c r="GF53" s="7"/>
      <c r="GG53" s="7"/>
      <c r="GH53" s="7"/>
      <c r="GI53" s="7"/>
      <c r="GJ53" s="7"/>
      <c r="GK53" s="7"/>
      <c r="GL53" s="7"/>
      <c r="GM53" s="7"/>
      <c r="GN53" s="7"/>
      <c r="GO53" s="7"/>
      <c r="GP53" s="7"/>
      <c r="GQ53" s="7"/>
      <c r="GR53" s="7"/>
      <c r="GS53" s="7"/>
      <c r="GT53" s="7"/>
      <c r="GU53" s="7"/>
      <c r="GV53" s="7"/>
      <c r="GW53" s="7"/>
      <c r="GX53" s="7"/>
      <c r="GY53" s="7"/>
      <c r="GZ53" s="7"/>
      <c r="HA53" s="7"/>
      <c r="HB53" s="7"/>
      <c r="HC53" s="7"/>
      <c r="HD53" s="7"/>
      <c r="HE53" s="7"/>
      <c r="HF53" s="7"/>
      <c r="HG53" s="7"/>
      <c r="HH53" s="7"/>
      <c r="HI53" s="7"/>
      <c r="HJ53" s="7"/>
      <c r="HK53" s="7"/>
      <c r="HL53" s="7"/>
      <c r="HM53" s="7"/>
      <c r="HN53" s="7"/>
      <c r="HO53" s="7"/>
      <c r="HP53" s="7"/>
      <c r="HQ53" s="7"/>
      <c r="HR53" s="7"/>
      <c r="HS53" s="7"/>
      <c r="HT53" s="7"/>
      <c r="HU53" s="7"/>
      <c r="HV53" s="7"/>
      <c r="HW53" s="7"/>
      <c r="HX53" s="7"/>
      <c r="HY53" s="7"/>
      <c r="HZ53" s="7"/>
      <c r="IA53" s="7"/>
      <c r="IB53" s="7"/>
      <c r="IC53" s="7"/>
      <c r="ID53" s="7"/>
      <c r="IE53" s="7"/>
      <c r="IF53" s="7"/>
      <c r="IG53" s="7"/>
      <c r="IH53" s="7"/>
      <c r="II53" s="7"/>
      <c r="IJ53" s="7"/>
      <c r="IK53" s="7"/>
      <c r="IL53" s="7"/>
      <c r="IM53" s="7"/>
      <c r="IN53" s="7"/>
      <c r="IO53" s="7"/>
      <c r="IP53" s="7"/>
      <c r="IQ53" s="7"/>
      <c r="IR53" s="7"/>
      <c r="IS53" s="7"/>
      <c r="IT53" s="7"/>
      <c r="IU53" s="7"/>
      <c r="IV53" s="7"/>
    </row>
    <row r="54" spans="1:256" ht="15" customHeight="1" x14ac:dyDescent="0.25">
      <c r="A54" s="42" t="s">
        <v>396</v>
      </c>
      <c r="B54" s="48" t="s">
        <v>155</v>
      </c>
      <c r="C54" s="97"/>
      <c r="D54" s="97" t="s">
        <v>471</v>
      </c>
      <c r="E54" s="98"/>
      <c r="F54" s="98"/>
      <c r="G54" s="32"/>
      <c r="H54" s="32"/>
      <c r="I54" s="32"/>
      <c r="J54" s="32"/>
      <c r="K54" s="98"/>
      <c r="L54" s="98"/>
      <c r="M54" s="98"/>
      <c r="N54" s="98"/>
      <c r="O54" s="99">
        <v>108</v>
      </c>
      <c r="P54" s="98"/>
      <c r="Q54" s="98"/>
      <c r="R54" s="98"/>
      <c r="S54" s="98"/>
      <c r="T54" s="98"/>
      <c r="U54" s="32"/>
      <c r="V54" s="17">
        <v>108</v>
      </c>
      <c r="W54" s="32"/>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c r="GH54" s="7"/>
      <c r="GI54" s="7"/>
      <c r="GJ54" s="7"/>
      <c r="GK54" s="7"/>
      <c r="GL54" s="7"/>
      <c r="GM54" s="7"/>
      <c r="GN54" s="7"/>
      <c r="GO54" s="7"/>
      <c r="GP54" s="7"/>
      <c r="GQ54" s="7"/>
      <c r="GR54" s="7"/>
      <c r="GS54" s="7"/>
      <c r="GT54" s="7"/>
      <c r="GU54" s="7"/>
      <c r="GV54" s="7"/>
      <c r="GW54" s="7"/>
      <c r="GX54" s="7"/>
      <c r="GY54" s="7"/>
      <c r="GZ54" s="7"/>
      <c r="HA54" s="7"/>
      <c r="HB54" s="7"/>
      <c r="HC54" s="7"/>
      <c r="HD54" s="7"/>
      <c r="HE54" s="7"/>
      <c r="HF54" s="7"/>
      <c r="HG54" s="7"/>
      <c r="HH54" s="7"/>
      <c r="HI54" s="7"/>
      <c r="HJ54" s="7"/>
      <c r="HK54" s="7"/>
      <c r="HL54" s="7"/>
      <c r="HM54" s="7"/>
      <c r="HN54" s="7"/>
      <c r="HO54" s="7"/>
      <c r="HP54" s="7"/>
      <c r="HQ54" s="7"/>
      <c r="HR54" s="7"/>
      <c r="HS54" s="7"/>
      <c r="HT54" s="7"/>
      <c r="HU54" s="7"/>
      <c r="HV54" s="7"/>
      <c r="HW54" s="7"/>
      <c r="HX54" s="7"/>
      <c r="HY54" s="7"/>
      <c r="HZ54" s="7"/>
      <c r="IA54" s="7"/>
      <c r="IB54" s="7"/>
      <c r="IC54" s="7"/>
      <c r="ID54" s="7"/>
      <c r="IE54" s="7"/>
      <c r="IF54" s="7"/>
      <c r="IG54" s="7"/>
      <c r="IH54" s="7"/>
      <c r="II54" s="7"/>
      <c r="IJ54" s="7"/>
      <c r="IK54" s="7"/>
      <c r="IL54" s="7"/>
      <c r="IM54" s="7"/>
      <c r="IN54" s="7"/>
      <c r="IO54" s="7"/>
      <c r="IP54" s="7"/>
      <c r="IQ54" s="7"/>
      <c r="IR54" s="7"/>
      <c r="IS54" s="7"/>
      <c r="IT54" s="7"/>
      <c r="IU54" s="7"/>
      <c r="IV54" s="7"/>
    </row>
    <row r="55" spans="1:256" ht="15" customHeight="1" x14ac:dyDescent="0.25">
      <c r="A55" s="114" t="s">
        <v>457</v>
      </c>
      <c r="B55" s="128" t="s">
        <v>454</v>
      </c>
      <c r="C55" s="114">
        <v>7</v>
      </c>
      <c r="D55" s="114"/>
      <c r="E55" s="115"/>
      <c r="F55" s="115"/>
      <c r="G55" s="115"/>
      <c r="H55" s="115"/>
      <c r="I55" s="115"/>
      <c r="J55" s="115"/>
      <c r="K55" s="115"/>
      <c r="L55" s="115"/>
      <c r="M55" s="115"/>
      <c r="N55" s="115"/>
      <c r="O55" s="115"/>
      <c r="P55" s="115"/>
      <c r="Q55" s="115"/>
      <c r="R55" s="115"/>
      <c r="S55" s="115"/>
      <c r="T55" s="115"/>
      <c r="U55" s="115"/>
      <c r="V55" s="115"/>
      <c r="W55" s="115"/>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7"/>
      <c r="EX55" s="7"/>
      <c r="EY55" s="7"/>
      <c r="EZ55" s="7"/>
      <c r="FA55" s="7"/>
      <c r="FB55" s="7"/>
      <c r="FC55" s="7"/>
      <c r="FD55" s="7"/>
      <c r="FE55" s="7"/>
      <c r="FF55" s="7"/>
      <c r="FG55" s="7"/>
      <c r="FH55" s="7"/>
      <c r="FI55" s="7"/>
      <c r="FJ55" s="7"/>
      <c r="FK55" s="7"/>
      <c r="FL55" s="7"/>
      <c r="FM55" s="7"/>
      <c r="FN55" s="7"/>
      <c r="FO55" s="7"/>
      <c r="FP55" s="7"/>
      <c r="FQ55" s="7"/>
      <c r="FR55" s="7"/>
      <c r="FS55" s="7"/>
      <c r="FT55" s="7"/>
      <c r="FU55" s="7"/>
      <c r="FV55" s="7"/>
      <c r="FW55" s="7"/>
      <c r="FX55" s="7"/>
      <c r="FY55" s="7"/>
      <c r="FZ55" s="7"/>
      <c r="GA55" s="7"/>
      <c r="GB55" s="7"/>
      <c r="GC55" s="7"/>
      <c r="GD55" s="7"/>
      <c r="GE55" s="7"/>
      <c r="GF55" s="7"/>
      <c r="GG55" s="7"/>
      <c r="GH55" s="7"/>
      <c r="GI55" s="7"/>
      <c r="GJ55" s="7"/>
      <c r="GK55" s="7"/>
      <c r="GL55" s="7"/>
      <c r="GM55" s="7"/>
      <c r="GN55" s="7"/>
      <c r="GO55" s="7"/>
      <c r="GP55" s="7"/>
      <c r="GQ55" s="7"/>
      <c r="GR55" s="7"/>
      <c r="GS55" s="7"/>
      <c r="GT55" s="7"/>
      <c r="GU55" s="7"/>
      <c r="GV55" s="7"/>
      <c r="GW55" s="7"/>
      <c r="GX55" s="7"/>
      <c r="GY55" s="7"/>
      <c r="GZ55" s="7"/>
      <c r="HA55" s="7"/>
      <c r="HB55" s="7"/>
      <c r="HC55" s="7"/>
      <c r="HD55" s="7"/>
      <c r="HE55" s="7"/>
      <c r="HF55" s="7"/>
      <c r="HG55" s="7"/>
      <c r="HH55" s="7"/>
      <c r="HI55" s="7"/>
      <c r="HJ55" s="7"/>
      <c r="HK55" s="7"/>
      <c r="HL55" s="7"/>
      <c r="HM55" s="7"/>
      <c r="HN55" s="7"/>
      <c r="HO55" s="7"/>
      <c r="HP55" s="7"/>
      <c r="HQ55" s="7"/>
      <c r="HR55" s="7"/>
      <c r="HS55" s="7"/>
      <c r="HT55" s="7"/>
      <c r="HU55" s="7"/>
      <c r="HV55" s="7"/>
      <c r="HW55" s="7"/>
      <c r="HX55" s="7"/>
      <c r="HY55" s="7"/>
      <c r="HZ55" s="7"/>
      <c r="IA55" s="7"/>
      <c r="IB55" s="7"/>
      <c r="IC55" s="7"/>
      <c r="ID55" s="7"/>
      <c r="IE55" s="7"/>
      <c r="IF55" s="7"/>
      <c r="IG55" s="7"/>
      <c r="IH55" s="7"/>
      <c r="II55" s="7"/>
      <c r="IJ55" s="7"/>
      <c r="IK55" s="7"/>
      <c r="IL55" s="7"/>
      <c r="IM55" s="7"/>
      <c r="IN55" s="7"/>
      <c r="IO55" s="7"/>
      <c r="IP55" s="7"/>
      <c r="IQ55" s="7"/>
      <c r="IR55" s="7"/>
      <c r="IS55" s="7"/>
      <c r="IT55" s="7"/>
      <c r="IU55" s="7"/>
      <c r="IV55" s="7"/>
    </row>
    <row r="56" spans="1:256" ht="32.25" customHeight="1" x14ac:dyDescent="0.25">
      <c r="A56" s="39" t="s">
        <v>165</v>
      </c>
      <c r="B56" s="40" t="s">
        <v>300</v>
      </c>
      <c r="C56" s="112"/>
      <c r="D56" s="112"/>
      <c r="E56" s="99"/>
      <c r="F56" s="99"/>
      <c r="G56" s="103">
        <f t="shared" ref="G56:O56" si="15">SUM(G57:G59)</f>
        <v>162</v>
      </c>
      <c r="H56" s="103">
        <f t="shared" si="15"/>
        <v>138</v>
      </c>
      <c r="I56" s="103">
        <f t="shared" si="15"/>
        <v>16</v>
      </c>
      <c r="J56" s="103">
        <f t="shared" si="15"/>
        <v>24</v>
      </c>
      <c r="K56" s="103">
        <f t="shared" si="15"/>
        <v>16</v>
      </c>
      <c r="L56" s="103">
        <f t="shared" si="15"/>
        <v>8</v>
      </c>
      <c r="M56" s="103">
        <f t="shared" si="15"/>
        <v>0</v>
      </c>
      <c r="N56" s="103">
        <f t="shared" si="15"/>
        <v>36</v>
      </c>
      <c r="O56" s="103">
        <f t="shared" si="15"/>
        <v>36</v>
      </c>
      <c r="P56" s="103">
        <f t="shared" ref="P56:V56" si="16">SUM(P57)</f>
        <v>0</v>
      </c>
      <c r="Q56" s="103">
        <f t="shared" si="16"/>
        <v>0</v>
      </c>
      <c r="R56" s="103">
        <f t="shared" si="16"/>
        <v>0</v>
      </c>
      <c r="S56" s="103">
        <f t="shared" si="16"/>
        <v>0</v>
      </c>
      <c r="T56" s="103">
        <f t="shared" si="16"/>
        <v>0</v>
      </c>
      <c r="U56" s="103">
        <f t="shared" si="16"/>
        <v>0</v>
      </c>
      <c r="V56" s="103">
        <f t="shared" si="16"/>
        <v>6</v>
      </c>
      <c r="W56" s="103">
        <f>SUM(W57)</f>
        <v>18</v>
      </c>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7"/>
      <c r="EX56" s="7"/>
      <c r="EY56" s="7"/>
      <c r="EZ56" s="7"/>
      <c r="FA56" s="7"/>
      <c r="FB56" s="7"/>
      <c r="FC56" s="7"/>
      <c r="FD56" s="7"/>
      <c r="FE56" s="7"/>
      <c r="FF56" s="7"/>
      <c r="FG56" s="7"/>
      <c r="FH56" s="7"/>
      <c r="FI56" s="7"/>
      <c r="FJ56" s="7"/>
      <c r="FK56" s="7"/>
      <c r="FL56" s="7"/>
      <c r="FM56" s="7"/>
      <c r="FN56" s="7"/>
      <c r="FO56" s="7"/>
      <c r="FP56" s="7"/>
      <c r="FQ56" s="7"/>
      <c r="FR56" s="7"/>
      <c r="FS56" s="7"/>
      <c r="FT56" s="7"/>
      <c r="FU56" s="7"/>
      <c r="FV56" s="7"/>
      <c r="FW56" s="7"/>
      <c r="FX56" s="7"/>
      <c r="FY56" s="7"/>
      <c r="FZ56" s="7"/>
      <c r="GA56" s="7"/>
      <c r="GB56" s="7"/>
      <c r="GC56" s="7"/>
      <c r="GD56" s="7"/>
      <c r="GE56" s="7"/>
      <c r="GF56" s="7"/>
      <c r="GG56" s="7"/>
      <c r="GH56" s="7"/>
      <c r="GI56" s="7"/>
      <c r="GJ56" s="7"/>
      <c r="GK56" s="7"/>
      <c r="GL56" s="7"/>
      <c r="GM56" s="7"/>
      <c r="GN56" s="7"/>
      <c r="GO56" s="7"/>
      <c r="GP56" s="7"/>
      <c r="GQ56" s="7"/>
      <c r="GR56" s="7"/>
      <c r="GS56" s="7"/>
      <c r="GT56" s="7"/>
      <c r="GU56" s="7"/>
      <c r="GV56" s="7"/>
      <c r="GW56" s="7"/>
      <c r="GX56" s="7"/>
      <c r="GY56" s="7"/>
      <c r="GZ56" s="7"/>
      <c r="HA56" s="7"/>
      <c r="HB56" s="7"/>
      <c r="HC56" s="7"/>
      <c r="HD56" s="7"/>
      <c r="HE56" s="7"/>
      <c r="HF56" s="7"/>
      <c r="HG56" s="7"/>
      <c r="HH56" s="7"/>
      <c r="HI56" s="7"/>
      <c r="HJ56" s="7"/>
      <c r="HK56" s="7"/>
      <c r="HL56" s="7"/>
      <c r="HM56" s="7"/>
      <c r="HN56" s="7"/>
      <c r="HO56" s="7"/>
      <c r="HP56" s="7"/>
      <c r="HQ56" s="7"/>
      <c r="HR56" s="7"/>
      <c r="HS56" s="7"/>
      <c r="HT56" s="7"/>
      <c r="HU56" s="7"/>
      <c r="HV56" s="7"/>
      <c r="HW56" s="7"/>
      <c r="HX56" s="7"/>
      <c r="HY56" s="7"/>
      <c r="HZ56" s="7"/>
      <c r="IA56" s="7"/>
      <c r="IB56" s="7"/>
      <c r="IC56" s="7"/>
      <c r="ID56" s="7"/>
      <c r="IE56" s="7"/>
      <c r="IF56" s="7"/>
      <c r="IG56" s="7"/>
      <c r="IH56" s="7"/>
      <c r="II56" s="7"/>
      <c r="IJ56" s="7"/>
      <c r="IK56" s="7"/>
      <c r="IL56" s="7"/>
      <c r="IM56" s="7"/>
      <c r="IN56" s="7"/>
      <c r="IO56" s="7"/>
      <c r="IP56" s="7"/>
      <c r="IQ56" s="7"/>
      <c r="IR56" s="7"/>
      <c r="IS56" s="7"/>
      <c r="IT56" s="7"/>
      <c r="IU56" s="7"/>
      <c r="IV56" s="7"/>
    </row>
    <row r="57" spans="1:256" ht="15" customHeight="1" x14ac:dyDescent="0.25">
      <c r="A57" s="43" t="s">
        <v>397</v>
      </c>
      <c r="B57" s="51" t="s">
        <v>301</v>
      </c>
      <c r="C57" s="97">
        <v>8</v>
      </c>
      <c r="D57" s="97"/>
      <c r="E57" s="98"/>
      <c r="F57" s="98">
        <v>8</v>
      </c>
      <c r="G57" s="32">
        <v>162</v>
      </c>
      <c r="H57" s="32">
        <f>G57-J57</f>
        <v>138</v>
      </c>
      <c r="I57" s="32">
        <v>16</v>
      </c>
      <c r="J57" s="17">
        <f>SUM(R57:W57)</f>
        <v>24</v>
      </c>
      <c r="K57" s="98">
        <v>16</v>
      </c>
      <c r="L57" s="98">
        <v>8</v>
      </c>
      <c r="M57" s="98"/>
      <c r="N57" s="98"/>
      <c r="O57" s="98"/>
      <c r="P57" s="98"/>
      <c r="Q57" s="98"/>
      <c r="R57" s="98"/>
      <c r="S57" s="98"/>
      <c r="T57" s="98"/>
      <c r="U57" s="98"/>
      <c r="V57" s="99">
        <v>6</v>
      </c>
      <c r="W57" s="17">
        <v>18</v>
      </c>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c r="GB57" s="7"/>
      <c r="GC57" s="7"/>
      <c r="GD57" s="7"/>
      <c r="GE57" s="7"/>
      <c r="GF57" s="7"/>
      <c r="GG57" s="7"/>
      <c r="GH57" s="7"/>
      <c r="GI57" s="7"/>
      <c r="GJ57" s="7"/>
      <c r="GK57" s="7"/>
      <c r="GL57" s="7"/>
      <c r="GM57" s="7"/>
      <c r="GN57" s="7"/>
      <c r="GO57" s="7"/>
      <c r="GP57" s="7"/>
      <c r="GQ57" s="7"/>
      <c r="GR57" s="7"/>
      <c r="GS57" s="7"/>
      <c r="GT57" s="7"/>
      <c r="GU57" s="7"/>
      <c r="GV57" s="7"/>
      <c r="GW57" s="7"/>
      <c r="GX57" s="7"/>
      <c r="GY57" s="7"/>
      <c r="GZ57" s="7"/>
      <c r="HA57" s="7"/>
      <c r="HB57" s="7"/>
      <c r="HC57" s="7"/>
      <c r="HD57" s="7"/>
      <c r="HE57" s="7"/>
      <c r="HF57" s="7"/>
      <c r="HG57" s="7"/>
      <c r="HH57" s="7"/>
      <c r="HI57" s="7"/>
      <c r="HJ57" s="7"/>
      <c r="HK57" s="7"/>
      <c r="HL57" s="7"/>
      <c r="HM57" s="7"/>
      <c r="HN57" s="7"/>
      <c r="HO57" s="7"/>
      <c r="HP57" s="7"/>
      <c r="HQ57" s="7"/>
      <c r="HR57" s="7"/>
      <c r="HS57" s="7"/>
      <c r="HT57" s="7"/>
      <c r="HU57" s="7"/>
      <c r="HV57" s="7"/>
      <c r="HW57" s="7"/>
      <c r="HX57" s="7"/>
      <c r="HY57" s="7"/>
      <c r="HZ57" s="7"/>
      <c r="IA57" s="7"/>
      <c r="IB57" s="7"/>
      <c r="IC57" s="7"/>
      <c r="ID57" s="7"/>
      <c r="IE57" s="7"/>
      <c r="IF57" s="7"/>
      <c r="IG57" s="7"/>
      <c r="IH57" s="7"/>
      <c r="II57" s="7"/>
      <c r="IJ57" s="7"/>
      <c r="IK57" s="7"/>
      <c r="IL57" s="7"/>
      <c r="IM57" s="7"/>
      <c r="IN57" s="7"/>
      <c r="IO57" s="7"/>
      <c r="IP57" s="7"/>
      <c r="IQ57" s="7"/>
      <c r="IR57" s="7"/>
      <c r="IS57" s="7"/>
      <c r="IT57" s="7"/>
      <c r="IU57" s="7"/>
      <c r="IV57" s="7"/>
    </row>
    <row r="58" spans="1:256" ht="15" customHeight="1" x14ac:dyDescent="0.25">
      <c r="A58" s="43" t="s">
        <v>398</v>
      </c>
      <c r="B58" s="51" t="s">
        <v>27</v>
      </c>
      <c r="C58" s="97"/>
      <c r="D58" s="97" t="s">
        <v>469</v>
      </c>
      <c r="E58" s="98"/>
      <c r="F58" s="98"/>
      <c r="G58" s="32"/>
      <c r="H58" s="32"/>
      <c r="I58" s="32"/>
      <c r="J58" s="32"/>
      <c r="K58" s="98"/>
      <c r="L58" s="98"/>
      <c r="M58" s="98"/>
      <c r="N58" s="99">
        <v>36</v>
      </c>
      <c r="O58" s="98"/>
      <c r="P58" s="98"/>
      <c r="Q58" s="98"/>
      <c r="R58" s="98"/>
      <c r="S58" s="98"/>
      <c r="T58" s="98"/>
      <c r="U58" s="98"/>
      <c r="V58" s="98"/>
      <c r="W58" s="17">
        <v>36</v>
      </c>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7"/>
      <c r="EP58" s="7"/>
      <c r="EQ58" s="7"/>
      <c r="ER58" s="7"/>
      <c r="ES58" s="7"/>
      <c r="ET58" s="7"/>
      <c r="EU58" s="7"/>
      <c r="EV58" s="7"/>
      <c r="EW58" s="7"/>
      <c r="EX58" s="7"/>
      <c r="EY58" s="7"/>
      <c r="EZ58" s="7"/>
      <c r="FA58" s="7"/>
      <c r="FB58" s="7"/>
      <c r="FC58" s="7"/>
      <c r="FD58" s="7"/>
      <c r="FE58" s="7"/>
      <c r="FF58" s="7"/>
      <c r="FG58" s="7"/>
      <c r="FH58" s="7"/>
      <c r="FI58" s="7"/>
      <c r="FJ58" s="7"/>
      <c r="FK58" s="7"/>
      <c r="FL58" s="7"/>
      <c r="FM58" s="7"/>
      <c r="FN58" s="7"/>
      <c r="FO58" s="7"/>
      <c r="FP58" s="7"/>
      <c r="FQ58" s="7"/>
      <c r="FR58" s="7"/>
      <c r="FS58" s="7"/>
      <c r="FT58" s="7"/>
      <c r="FU58" s="7"/>
      <c r="FV58" s="7"/>
      <c r="FW58" s="7"/>
      <c r="FX58" s="7"/>
      <c r="FY58" s="7"/>
      <c r="FZ58" s="7"/>
      <c r="GA58" s="7"/>
      <c r="GB58" s="7"/>
      <c r="GC58" s="7"/>
      <c r="GD58" s="7"/>
      <c r="GE58" s="7"/>
      <c r="GF58" s="7"/>
      <c r="GG58" s="7"/>
      <c r="GH58" s="7"/>
      <c r="GI58" s="7"/>
      <c r="GJ58" s="7"/>
      <c r="GK58" s="7"/>
      <c r="GL58" s="7"/>
      <c r="GM58" s="7"/>
      <c r="GN58" s="7"/>
      <c r="GO58" s="7"/>
      <c r="GP58" s="7"/>
      <c r="GQ58" s="7"/>
      <c r="GR58" s="7"/>
      <c r="GS58" s="7"/>
      <c r="GT58" s="7"/>
      <c r="GU58" s="7"/>
      <c r="GV58" s="7"/>
      <c r="GW58" s="7"/>
      <c r="GX58" s="7"/>
      <c r="GY58" s="7"/>
      <c r="GZ58" s="7"/>
      <c r="HA58" s="7"/>
      <c r="HB58" s="7"/>
      <c r="HC58" s="7"/>
      <c r="HD58" s="7"/>
      <c r="HE58" s="7"/>
      <c r="HF58" s="7"/>
      <c r="HG58" s="7"/>
      <c r="HH58" s="7"/>
      <c r="HI58" s="7"/>
      <c r="HJ58" s="7"/>
      <c r="HK58" s="7"/>
      <c r="HL58" s="7"/>
      <c r="HM58" s="7"/>
      <c r="HN58" s="7"/>
      <c r="HO58" s="7"/>
      <c r="HP58" s="7"/>
      <c r="HQ58" s="7"/>
      <c r="HR58" s="7"/>
      <c r="HS58" s="7"/>
      <c r="HT58" s="7"/>
      <c r="HU58" s="7"/>
      <c r="HV58" s="7"/>
      <c r="HW58" s="7"/>
      <c r="HX58" s="7"/>
      <c r="HY58" s="7"/>
      <c r="HZ58" s="7"/>
      <c r="IA58" s="7"/>
      <c r="IB58" s="7"/>
      <c r="IC58" s="7"/>
      <c r="ID58" s="7"/>
      <c r="IE58" s="7"/>
      <c r="IF58" s="7"/>
      <c r="IG58" s="7"/>
      <c r="IH58" s="7"/>
      <c r="II58" s="7"/>
      <c r="IJ58" s="7"/>
      <c r="IK58" s="7"/>
      <c r="IL58" s="7"/>
      <c r="IM58" s="7"/>
      <c r="IN58" s="7"/>
      <c r="IO58" s="7"/>
      <c r="IP58" s="7"/>
      <c r="IQ58" s="7"/>
      <c r="IR58" s="7"/>
      <c r="IS58" s="7"/>
      <c r="IT58" s="7"/>
      <c r="IU58" s="7"/>
      <c r="IV58" s="7"/>
    </row>
    <row r="59" spans="1:256" ht="15" customHeight="1" x14ac:dyDescent="0.25">
      <c r="A59" s="42" t="s">
        <v>399</v>
      </c>
      <c r="B59" s="48" t="s">
        <v>155</v>
      </c>
      <c r="C59" s="97"/>
      <c r="D59" s="97" t="s">
        <v>469</v>
      </c>
      <c r="E59" s="98"/>
      <c r="F59" s="98"/>
      <c r="G59" s="32"/>
      <c r="H59" s="32"/>
      <c r="I59" s="32"/>
      <c r="J59" s="32"/>
      <c r="K59" s="98"/>
      <c r="L59" s="98"/>
      <c r="M59" s="98"/>
      <c r="N59" s="98"/>
      <c r="O59" s="99">
        <v>36</v>
      </c>
      <c r="P59" s="98"/>
      <c r="Q59" s="98"/>
      <c r="R59" s="98"/>
      <c r="S59" s="98"/>
      <c r="T59" s="98"/>
      <c r="U59" s="98"/>
      <c r="V59" s="98"/>
      <c r="W59" s="17">
        <v>36</v>
      </c>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c r="EN59" s="7"/>
      <c r="EO59" s="7"/>
      <c r="EP59" s="7"/>
      <c r="EQ59" s="7"/>
      <c r="ER59" s="7"/>
      <c r="ES59" s="7"/>
      <c r="ET59" s="7"/>
      <c r="EU59" s="7"/>
      <c r="EV59" s="7"/>
      <c r="EW59" s="7"/>
      <c r="EX59" s="7"/>
      <c r="EY59" s="7"/>
      <c r="EZ59" s="7"/>
      <c r="FA59" s="7"/>
      <c r="FB59" s="7"/>
      <c r="FC59" s="7"/>
      <c r="FD59" s="7"/>
      <c r="FE59" s="7"/>
      <c r="FF59" s="7"/>
      <c r="FG59" s="7"/>
      <c r="FH59" s="7"/>
      <c r="FI59" s="7"/>
      <c r="FJ59" s="7"/>
      <c r="FK59" s="7"/>
      <c r="FL59" s="7"/>
      <c r="FM59" s="7"/>
      <c r="FN59" s="7"/>
      <c r="FO59" s="7"/>
      <c r="FP59" s="7"/>
      <c r="FQ59" s="7"/>
      <c r="FR59" s="7"/>
      <c r="FS59" s="7"/>
      <c r="FT59" s="7"/>
      <c r="FU59" s="7"/>
      <c r="FV59" s="7"/>
      <c r="FW59" s="7"/>
      <c r="FX59" s="7"/>
      <c r="FY59" s="7"/>
      <c r="FZ59" s="7"/>
      <c r="GA59" s="7"/>
      <c r="GB59" s="7"/>
      <c r="GC59" s="7"/>
      <c r="GD59" s="7"/>
      <c r="GE59" s="7"/>
      <c r="GF59" s="7"/>
      <c r="GG59" s="7"/>
      <c r="GH59" s="7"/>
      <c r="GI59" s="7"/>
      <c r="GJ59" s="7"/>
      <c r="GK59" s="7"/>
      <c r="GL59" s="7"/>
      <c r="GM59" s="7"/>
      <c r="GN59" s="7"/>
      <c r="GO59" s="7"/>
      <c r="GP59" s="7"/>
      <c r="GQ59" s="7"/>
      <c r="GR59" s="7"/>
      <c r="GS59" s="7"/>
      <c r="GT59" s="7"/>
      <c r="GU59" s="7"/>
      <c r="GV59" s="7"/>
      <c r="GW59" s="7"/>
      <c r="GX59" s="7"/>
      <c r="GY59" s="7"/>
      <c r="GZ59" s="7"/>
      <c r="HA59" s="7"/>
      <c r="HB59" s="7"/>
      <c r="HC59" s="7"/>
      <c r="HD59" s="7"/>
      <c r="HE59" s="7"/>
      <c r="HF59" s="7"/>
      <c r="HG59" s="7"/>
      <c r="HH59" s="7"/>
      <c r="HI59" s="7"/>
      <c r="HJ59" s="7"/>
      <c r="HK59" s="7"/>
      <c r="HL59" s="7"/>
      <c r="HM59" s="7"/>
      <c r="HN59" s="7"/>
      <c r="HO59" s="7"/>
      <c r="HP59" s="7"/>
      <c r="HQ59" s="7"/>
      <c r="HR59" s="7"/>
      <c r="HS59" s="7"/>
      <c r="HT59" s="7"/>
      <c r="HU59" s="7"/>
      <c r="HV59" s="7"/>
      <c r="HW59" s="7"/>
      <c r="HX59" s="7"/>
      <c r="HY59" s="7"/>
      <c r="HZ59" s="7"/>
      <c r="IA59" s="7"/>
      <c r="IB59" s="7"/>
      <c r="IC59" s="7"/>
      <c r="ID59" s="7"/>
      <c r="IE59" s="7"/>
      <c r="IF59" s="7"/>
      <c r="IG59" s="7"/>
      <c r="IH59" s="7"/>
      <c r="II59" s="7"/>
      <c r="IJ59" s="7"/>
      <c r="IK59" s="7"/>
      <c r="IL59" s="7"/>
      <c r="IM59" s="7"/>
      <c r="IN59" s="7"/>
      <c r="IO59" s="7"/>
      <c r="IP59" s="7"/>
      <c r="IQ59" s="7"/>
      <c r="IR59" s="7"/>
      <c r="IS59" s="7"/>
      <c r="IT59" s="7"/>
      <c r="IU59" s="7"/>
      <c r="IV59" s="7"/>
    </row>
    <row r="60" spans="1:256" ht="15" customHeight="1" x14ac:dyDescent="0.25">
      <c r="A60" s="114" t="s">
        <v>456</v>
      </c>
      <c r="B60" s="128" t="s">
        <v>454</v>
      </c>
      <c r="C60" s="97">
        <v>8</v>
      </c>
      <c r="D60" s="97"/>
      <c r="E60" s="98"/>
      <c r="F60" s="98"/>
      <c r="G60" s="32"/>
      <c r="H60" s="32"/>
      <c r="I60" s="32"/>
      <c r="J60" s="32"/>
      <c r="K60" s="98"/>
      <c r="L60" s="98"/>
      <c r="M60" s="98"/>
      <c r="N60" s="98"/>
      <c r="O60" s="98"/>
      <c r="P60" s="98"/>
      <c r="Q60" s="98"/>
      <c r="R60" s="98"/>
      <c r="S60" s="98"/>
      <c r="T60" s="98"/>
      <c r="U60" s="98"/>
      <c r="V60" s="98"/>
      <c r="W60" s="32"/>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7"/>
      <c r="EP60" s="7"/>
      <c r="EQ60" s="7"/>
      <c r="ER60" s="7"/>
      <c r="ES60" s="7"/>
      <c r="ET60" s="7"/>
      <c r="EU60" s="7"/>
      <c r="EV60" s="7"/>
      <c r="EW60" s="7"/>
      <c r="EX60" s="7"/>
      <c r="EY60" s="7"/>
      <c r="EZ60" s="7"/>
      <c r="FA60" s="7"/>
      <c r="FB60" s="7"/>
      <c r="FC60" s="7"/>
      <c r="FD60" s="7"/>
      <c r="FE60" s="7"/>
      <c r="FF60" s="7"/>
      <c r="FG60" s="7"/>
      <c r="FH60" s="7"/>
      <c r="FI60" s="7"/>
      <c r="FJ60" s="7"/>
      <c r="FK60" s="7"/>
      <c r="FL60" s="7"/>
      <c r="FM60" s="7"/>
      <c r="FN60" s="7"/>
      <c r="FO60" s="7"/>
      <c r="FP60" s="7"/>
      <c r="FQ60" s="7"/>
      <c r="FR60" s="7"/>
      <c r="FS60" s="7"/>
      <c r="FT60" s="7"/>
      <c r="FU60" s="7"/>
      <c r="FV60" s="7"/>
      <c r="FW60" s="7"/>
      <c r="FX60" s="7"/>
      <c r="FY60" s="7"/>
      <c r="FZ60" s="7"/>
      <c r="GA60" s="7"/>
      <c r="GB60" s="7"/>
      <c r="GC60" s="7"/>
      <c r="GD60" s="7"/>
      <c r="GE60" s="7"/>
      <c r="GF60" s="7"/>
      <c r="GG60" s="7"/>
      <c r="GH60" s="7"/>
      <c r="GI60" s="7"/>
      <c r="GJ60" s="7"/>
      <c r="GK60" s="7"/>
      <c r="GL60" s="7"/>
      <c r="GM60" s="7"/>
      <c r="GN60" s="7"/>
      <c r="GO60" s="7"/>
      <c r="GP60" s="7"/>
      <c r="GQ60" s="7"/>
      <c r="GR60" s="7"/>
      <c r="GS60" s="7"/>
      <c r="GT60" s="7"/>
      <c r="GU60" s="7"/>
      <c r="GV60" s="7"/>
      <c r="GW60" s="7"/>
      <c r="GX60" s="7"/>
      <c r="GY60" s="7"/>
      <c r="GZ60" s="7"/>
      <c r="HA60" s="7"/>
      <c r="HB60" s="7"/>
      <c r="HC60" s="7"/>
      <c r="HD60" s="7"/>
      <c r="HE60" s="7"/>
      <c r="HF60" s="7"/>
      <c r="HG60" s="7"/>
      <c r="HH60" s="7"/>
      <c r="HI60" s="7"/>
      <c r="HJ60" s="7"/>
      <c r="HK60" s="7"/>
      <c r="HL60" s="7"/>
      <c r="HM60" s="7"/>
      <c r="HN60" s="7"/>
      <c r="HO60" s="7"/>
      <c r="HP60" s="7"/>
      <c r="HQ60" s="7"/>
      <c r="HR60" s="7"/>
      <c r="HS60" s="7"/>
      <c r="HT60" s="7"/>
      <c r="HU60" s="7"/>
      <c r="HV60" s="7"/>
      <c r="HW60" s="7"/>
      <c r="HX60" s="7"/>
      <c r="HY60" s="7"/>
      <c r="HZ60" s="7"/>
      <c r="IA60" s="7"/>
      <c r="IB60" s="7"/>
      <c r="IC60" s="7"/>
      <c r="ID60" s="7"/>
      <c r="IE60" s="7"/>
      <c r="IF60" s="7"/>
      <c r="IG60" s="7"/>
      <c r="IH60" s="7"/>
      <c r="II60" s="7"/>
      <c r="IJ60" s="7"/>
      <c r="IK60" s="7"/>
      <c r="IL60" s="7"/>
      <c r="IM60" s="7"/>
      <c r="IN60" s="7"/>
      <c r="IO60" s="7"/>
      <c r="IP60" s="7"/>
      <c r="IQ60" s="7"/>
      <c r="IR60" s="7"/>
      <c r="IS60" s="7"/>
      <c r="IT60" s="7"/>
      <c r="IU60" s="7"/>
      <c r="IV60" s="7"/>
    </row>
    <row r="61" spans="1:256" ht="30" customHeight="1" x14ac:dyDescent="0.25">
      <c r="A61" s="44" t="s">
        <v>293</v>
      </c>
      <c r="B61" s="40" t="s">
        <v>452</v>
      </c>
      <c r="C61" s="116"/>
      <c r="D61" s="116"/>
      <c r="E61" s="99"/>
      <c r="F61" s="99"/>
      <c r="G61" s="103">
        <f t="shared" ref="G61:O61" si="17">SUM(G62:G64)</f>
        <v>168</v>
      </c>
      <c r="H61" s="103">
        <f t="shared" si="17"/>
        <v>152</v>
      </c>
      <c r="I61" s="103">
        <f t="shared" si="17"/>
        <v>10</v>
      </c>
      <c r="J61" s="103">
        <f t="shared" si="17"/>
        <v>16</v>
      </c>
      <c r="K61" s="103">
        <f t="shared" si="17"/>
        <v>10</v>
      </c>
      <c r="L61" s="103">
        <f t="shared" si="17"/>
        <v>6</v>
      </c>
      <c r="M61" s="103">
        <f t="shared" si="17"/>
        <v>0</v>
      </c>
      <c r="N61" s="103">
        <f t="shared" si="17"/>
        <v>36</v>
      </c>
      <c r="O61" s="103">
        <f t="shared" si="17"/>
        <v>72</v>
      </c>
      <c r="P61" s="103">
        <f t="shared" ref="P61:W61" si="18">SUM(P62:P62)</f>
        <v>0</v>
      </c>
      <c r="Q61" s="103">
        <f t="shared" si="18"/>
        <v>0</v>
      </c>
      <c r="R61" s="103">
        <f t="shared" si="18"/>
        <v>0</v>
      </c>
      <c r="S61" s="103">
        <f t="shared" si="18"/>
        <v>0</v>
      </c>
      <c r="T61" s="103">
        <f t="shared" si="18"/>
        <v>0</v>
      </c>
      <c r="U61" s="103">
        <f t="shared" si="18"/>
        <v>16</v>
      </c>
      <c r="V61" s="103">
        <f t="shared" si="18"/>
        <v>0</v>
      </c>
      <c r="W61" s="103">
        <f t="shared" si="18"/>
        <v>0</v>
      </c>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c r="EN61" s="7"/>
      <c r="EO61" s="7"/>
      <c r="EP61" s="7"/>
      <c r="EQ61" s="7"/>
      <c r="ER61" s="7"/>
      <c r="ES61" s="7"/>
      <c r="ET61" s="7"/>
      <c r="EU61" s="7"/>
      <c r="EV61" s="7"/>
      <c r="EW61" s="7"/>
      <c r="EX61" s="7"/>
      <c r="EY61" s="7"/>
      <c r="EZ61" s="7"/>
      <c r="FA61" s="7"/>
      <c r="FB61" s="7"/>
      <c r="FC61" s="7"/>
      <c r="FD61" s="7"/>
      <c r="FE61" s="7"/>
      <c r="FF61" s="7"/>
      <c r="FG61" s="7"/>
      <c r="FH61" s="7"/>
      <c r="FI61" s="7"/>
      <c r="FJ61" s="7"/>
      <c r="FK61" s="7"/>
      <c r="FL61" s="7"/>
      <c r="FM61" s="7"/>
      <c r="FN61" s="7"/>
      <c r="FO61" s="7"/>
      <c r="FP61" s="7"/>
      <c r="FQ61" s="7"/>
      <c r="FR61" s="7"/>
      <c r="FS61" s="7"/>
      <c r="FT61" s="7"/>
      <c r="FU61" s="7"/>
      <c r="FV61" s="7"/>
      <c r="FW61" s="7"/>
      <c r="FX61" s="7"/>
      <c r="FY61" s="7"/>
      <c r="FZ61" s="7"/>
      <c r="GA61" s="7"/>
      <c r="GB61" s="7"/>
      <c r="GC61" s="7"/>
      <c r="GD61" s="7"/>
      <c r="GE61" s="7"/>
      <c r="GF61" s="7"/>
      <c r="GG61" s="7"/>
      <c r="GH61" s="7"/>
      <c r="GI61" s="7"/>
      <c r="GJ61" s="7"/>
      <c r="GK61" s="7"/>
      <c r="GL61" s="7"/>
      <c r="GM61" s="7"/>
      <c r="GN61" s="7"/>
      <c r="GO61" s="7"/>
      <c r="GP61" s="7"/>
      <c r="GQ61" s="7"/>
      <c r="GR61" s="7"/>
      <c r="GS61" s="7"/>
      <c r="GT61" s="7"/>
      <c r="GU61" s="7"/>
      <c r="GV61" s="7"/>
      <c r="GW61" s="7"/>
      <c r="GX61" s="7"/>
      <c r="GY61" s="7"/>
      <c r="GZ61" s="7"/>
      <c r="HA61" s="7"/>
      <c r="HB61" s="7"/>
      <c r="HC61" s="7"/>
      <c r="HD61" s="7"/>
      <c r="HE61" s="7"/>
      <c r="HF61" s="7"/>
      <c r="HG61" s="7"/>
      <c r="HH61" s="7"/>
      <c r="HI61" s="7"/>
      <c r="HJ61" s="7"/>
      <c r="HK61" s="7"/>
      <c r="HL61" s="7"/>
      <c r="HM61" s="7"/>
      <c r="HN61" s="7"/>
      <c r="HO61" s="7"/>
      <c r="HP61" s="7"/>
      <c r="HQ61" s="7"/>
      <c r="HR61" s="7"/>
      <c r="HS61" s="7"/>
      <c r="HT61" s="7"/>
      <c r="HU61" s="7"/>
      <c r="HV61" s="7"/>
      <c r="HW61" s="7"/>
      <c r="HX61" s="7"/>
      <c r="HY61" s="7"/>
      <c r="HZ61" s="7"/>
      <c r="IA61" s="7"/>
      <c r="IB61" s="7"/>
      <c r="IC61" s="7"/>
      <c r="ID61" s="7"/>
      <c r="IE61" s="7"/>
      <c r="IF61" s="7"/>
      <c r="IG61" s="7"/>
      <c r="IH61" s="7"/>
      <c r="II61" s="7"/>
      <c r="IJ61" s="7"/>
      <c r="IK61" s="7"/>
      <c r="IL61" s="7"/>
      <c r="IM61" s="7"/>
      <c r="IN61" s="7"/>
      <c r="IO61" s="7"/>
      <c r="IP61" s="7"/>
      <c r="IQ61" s="7"/>
      <c r="IR61" s="7"/>
      <c r="IS61" s="7"/>
      <c r="IT61" s="7"/>
      <c r="IU61" s="7"/>
      <c r="IV61" s="7"/>
    </row>
    <row r="62" spans="1:256" ht="15" customHeight="1" x14ac:dyDescent="0.25">
      <c r="A62" s="45" t="s">
        <v>400</v>
      </c>
      <c r="B62" s="52" t="s">
        <v>453</v>
      </c>
      <c r="C62" s="97"/>
      <c r="D62" s="97">
        <v>6</v>
      </c>
      <c r="E62" s="98"/>
      <c r="F62" s="98">
        <v>6</v>
      </c>
      <c r="G62" s="32">
        <v>168</v>
      </c>
      <c r="H62" s="32">
        <f>G62-J62</f>
        <v>152</v>
      </c>
      <c r="I62" s="32">
        <v>10</v>
      </c>
      <c r="J62" s="17">
        <f>SUM(R62:W62)</f>
        <v>16</v>
      </c>
      <c r="K62" s="98">
        <v>10</v>
      </c>
      <c r="L62" s="98">
        <v>6</v>
      </c>
      <c r="M62" s="98"/>
      <c r="N62" s="98"/>
      <c r="O62" s="98"/>
      <c r="P62" s="98"/>
      <c r="Q62" s="98"/>
      <c r="R62" s="98"/>
      <c r="S62" s="98"/>
      <c r="T62" s="32"/>
      <c r="U62" s="17">
        <v>16</v>
      </c>
      <c r="V62" s="32"/>
      <c r="W62" s="32"/>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c r="EY62" s="7"/>
      <c r="EZ62" s="7"/>
      <c r="FA62" s="7"/>
      <c r="FB62" s="7"/>
      <c r="FC62" s="7"/>
      <c r="FD62" s="7"/>
      <c r="FE62" s="7"/>
      <c r="FF62" s="7"/>
      <c r="FG62" s="7"/>
      <c r="FH62" s="7"/>
      <c r="FI62" s="7"/>
      <c r="FJ62" s="7"/>
      <c r="FK62" s="7"/>
      <c r="FL62" s="7"/>
      <c r="FM62" s="7"/>
      <c r="FN62" s="7"/>
      <c r="FO62" s="7"/>
      <c r="FP62" s="7"/>
      <c r="FQ62" s="7"/>
      <c r="FR62" s="7"/>
      <c r="FS62" s="7"/>
      <c r="FT62" s="7"/>
      <c r="FU62" s="7"/>
      <c r="FV62" s="7"/>
      <c r="FW62" s="7"/>
      <c r="FX62" s="7"/>
      <c r="FY62" s="7"/>
      <c r="FZ62" s="7"/>
      <c r="GA62" s="7"/>
      <c r="GB62" s="7"/>
      <c r="GC62" s="7"/>
      <c r="GD62" s="7"/>
      <c r="GE62" s="7"/>
      <c r="GF62" s="7"/>
      <c r="GG62" s="7"/>
      <c r="GH62" s="7"/>
      <c r="GI62" s="7"/>
      <c r="GJ62" s="7"/>
      <c r="GK62" s="7"/>
      <c r="GL62" s="7"/>
      <c r="GM62" s="7"/>
      <c r="GN62" s="7"/>
      <c r="GO62" s="7"/>
      <c r="GP62" s="7"/>
      <c r="GQ62" s="7"/>
      <c r="GR62" s="7"/>
      <c r="GS62" s="7"/>
      <c r="GT62" s="7"/>
      <c r="GU62" s="7"/>
      <c r="GV62" s="7"/>
      <c r="GW62" s="7"/>
      <c r="GX62" s="7"/>
      <c r="GY62" s="7"/>
      <c r="GZ62" s="7"/>
      <c r="HA62" s="7"/>
      <c r="HB62" s="7"/>
      <c r="HC62" s="7"/>
      <c r="HD62" s="7"/>
      <c r="HE62" s="7"/>
      <c r="HF62" s="7"/>
      <c r="HG62" s="7"/>
      <c r="HH62" s="7"/>
      <c r="HI62" s="7"/>
      <c r="HJ62" s="7"/>
      <c r="HK62" s="7"/>
      <c r="HL62" s="7"/>
      <c r="HM62" s="7"/>
      <c r="HN62" s="7"/>
      <c r="HO62" s="7"/>
      <c r="HP62" s="7"/>
      <c r="HQ62" s="7"/>
      <c r="HR62" s="7"/>
      <c r="HS62" s="7"/>
      <c r="HT62" s="7"/>
      <c r="HU62" s="7"/>
      <c r="HV62" s="7"/>
      <c r="HW62" s="7"/>
      <c r="HX62" s="7"/>
      <c r="HY62" s="7"/>
      <c r="HZ62" s="7"/>
      <c r="IA62" s="7"/>
      <c r="IB62" s="7"/>
      <c r="IC62" s="7"/>
      <c r="ID62" s="7"/>
      <c r="IE62" s="7"/>
      <c r="IF62" s="7"/>
      <c r="IG62" s="7"/>
      <c r="IH62" s="7"/>
      <c r="II62" s="7"/>
      <c r="IJ62" s="7"/>
      <c r="IK62" s="7"/>
      <c r="IL62" s="7"/>
      <c r="IM62" s="7"/>
      <c r="IN62" s="7"/>
      <c r="IO62" s="7"/>
      <c r="IP62" s="7"/>
      <c r="IQ62" s="7"/>
      <c r="IR62" s="7"/>
      <c r="IS62" s="7"/>
      <c r="IT62" s="7"/>
      <c r="IU62" s="7"/>
      <c r="IV62" s="7"/>
    </row>
    <row r="63" spans="1:256" ht="15" customHeight="1" x14ac:dyDescent="0.25">
      <c r="A63" s="43" t="s">
        <v>401</v>
      </c>
      <c r="B63" s="52" t="s">
        <v>27</v>
      </c>
      <c r="C63" s="100"/>
      <c r="D63" s="97" t="s">
        <v>470</v>
      </c>
      <c r="E63" s="98"/>
      <c r="F63" s="98"/>
      <c r="G63" s="32"/>
      <c r="H63" s="32"/>
      <c r="I63" s="32"/>
      <c r="J63" s="32"/>
      <c r="K63" s="98"/>
      <c r="L63" s="98"/>
      <c r="M63" s="98"/>
      <c r="N63" s="99">
        <v>36</v>
      </c>
      <c r="O63" s="98"/>
      <c r="P63" s="98"/>
      <c r="Q63" s="98"/>
      <c r="R63" s="98"/>
      <c r="S63" s="98"/>
      <c r="T63" s="32"/>
      <c r="U63" s="17">
        <v>36</v>
      </c>
      <c r="V63" s="32"/>
      <c r="W63" s="32"/>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c r="EN63" s="7"/>
      <c r="EO63" s="7"/>
      <c r="EP63" s="7"/>
      <c r="EQ63" s="7"/>
      <c r="ER63" s="7"/>
      <c r="ES63" s="7"/>
      <c r="ET63" s="7"/>
      <c r="EU63" s="7"/>
      <c r="EV63" s="7"/>
      <c r="EW63" s="7"/>
      <c r="EX63" s="7"/>
      <c r="EY63" s="7"/>
      <c r="EZ63" s="7"/>
      <c r="FA63" s="7"/>
      <c r="FB63" s="7"/>
      <c r="FC63" s="7"/>
      <c r="FD63" s="7"/>
      <c r="FE63" s="7"/>
      <c r="FF63" s="7"/>
      <c r="FG63" s="7"/>
      <c r="FH63" s="7"/>
      <c r="FI63" s="7"/>
      <c r="FJ63" s="7"/>
      <c r="FK63" s="7"/>
      <c r="FL63" s="7"/>
      <c r="FM63" s="7"/>
      <c r="FN63" s="7"/>
      <c r="FO63" s="7"/>
      <c r="FP63" s="7"/>
      <c r="FQ63" s="7"/>
      <c r="FR63" s="7"/>
      <c r="FS63" s="7"/>
      <c r="FT63" s="7"/>
      <c r="FU63" s="7"/>
      <c r="FV63" s="7"/>
      <c r="FW63" s="7"/>
      <c r="FX63" s="7"/>
      <c r="FY63" s="7"/>
      <c r="FZ63" s="7"/>
      <c r="GA63" s="7"/>
      <c r="GB63" s="7"/>
      <c r="GC63" s="7"/>
      <c r="GD63" s="7"/>
      <c r="GE63" s="7"/>
      <c r="GF63" s="7"/>
      <c r="GG63" s="7"/>
      <c r="GH63" s="7"/>
      <c r="GI63" s="7"/>
      <c r="GJ63" s="7"/>
      <c r="GK63" s="7"/>
      <c r="GL63" s="7"/>
      <c r="GM63" s="7"/>
      <c r="GN63" s="7"/>
      <c r="GO63" s="7"/>
      <c r="GP63" s="7"/>
      <c r="GQ63" s="7"/>
      <c r="GR63" s="7"/>
      <c r="GS63" s="7"/>
      <c r="GT63" s="7"/>
      <c r="GU63" s="7"/>
      <c r="GV63" s="7"/>
      <c r="GW63" s="7"/>
      <c r="GX63" s="7"/>
      <c r="GY63" s="7"/>
      <c r="GZ63" s="7"/>
      <c r="HA63" s="7"/>
      <c r="HB63" s="7"/>
      <c r="HC63" s="7"/>
      <c r="HD63" s="7"/>
      <c r="HE63" s="7"/>
      <c r="HF63" s="7"/>
      <c r="HG63" s="7"/>
      <c r="HH63" s="7"/>
      <c r="HI63" s="7"/>
      <c r="HJ63" s="7"/>
      <c r="HK63" s="7"/>
      <c r="HL63" s="7"/>
      <c r="HM63" s="7"/>
      <c r="HN63" s="7"/>
      <c r="HO63" s="7"/>
      <c r="HP63" s="7"/>
      <c r="HQ63" s="7"/>
      <c r="HR63" s="7"/>
      <c r="HS63" s="7"/>
      <c r="HT63" s="7"/>
      <c r="HU63" s="7"/>
      <c r="HV63" s="7"/>
      <c r="HW63" s="7"/>
      <c r="HX63" s="7"/>
      <c r="HY63" s="7"/>
      <c r="HZ63" s="7"/>
      <c r="IA63" s="7"/>
      <c r="IB63" s="7"/>
      <c r="IC63" s="7"/>
      <c r="ID63" s="7"/>
      <c r="IE63" s="7"/>
      <c r="IF63" s="7"/>
      <c r="IG63" s="7"/>
      <c r="IH63" s="7"/>
      <c r="II63" s="7"/>
      <c r="IJ63" s="7"/>
      <c r="IK63" s="7"/>
      <c r="IL63" s="7"/>
      <c r="IM63" s="7"/>
      <c r="IN63" s="7"/>
      <c r="IO63" s="7"/>
      <c r="IP63" s="7"/>
      <c r="IQ63" s="7"/>
      <c r="IR63" s="7"/>
      <c r="IS63" s="7"/>
      <c r="IT63" s="7"/>
      <c r="IU63" s="7"/>
      <c r="IV63" s="7"/>
    </row>
    <row r="64" spans="1:256" ht="15" customHeight="1" x14ac:dyDescent="0.25">
      <c r="A64" s="42" t="s">
        <v>402</v>
      </c>
      <c r="B64" s="48" t="s">
        <v>155</v>
      </c>
      <c r="C64" s="100"/>
      <c r="D64" s="97" t="s">
        <v>470</v>
      </c>
      <c r="E64" s="98"/>
      <c r="F64" s="98"/>
      <c r="G64" s="32"/>
      <c r="H64" s="32"/>
      <c r="I64" s="32"/>
      <c r="J64" s="32"/>
      <c r="K64" s="98"/>
      <c r="L64" s="98"/>
      <c r="M64" s="98"/>
      <c r="N64" s="98"/>
      <c r="O64" s="99">
        <v>72</v>
      </c>
      <c r="P64" s="98"/>
      <c r="Q64" s="98"/>
      <c r="R64" s="98"/>
      <c r="S64" s="98"/>
      <c r="T64" s="32"/>
      <c r="U64" s="17">
        <v>72</v>
      </c>
      <c r="V64" s="32"/>
      <c r="W64" s="32"/>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c r="FD64" s="7"/>
      <c r="FE64" s="7"/>
      <c r="FF64" s="7"/>
      <c r="FG64" s="7"/>
      <c r="FH64" s="7"/>
      <c r="FI64" s="7"/>
      <c r="FJ64" s="7"/>
      <c r="FK64" s="7"/>
      <c r="FL64" s="7"/>
      <c r="FM64" s="7"/>
      <c r="FN64" s="7"/>
      <c r="FO64" s="7"/>
      <c r="FP64" s="7"/>
      <c r="FQ64" s="7"/>
      <c r="FR64" s="7"/>
      <c r="FS64" s="7"/>
      <c r="FT64" s="7"/>
      <c r="FU64" s="7"/>
      <c r="FV64" s="7"/>
      <c r="FW64" s="7"/>
      <c r="FX64" s="7"/>
      <c r="FY64" s="7"/>
      <c r="FZ64" s="7"/>
      <c r="GA64" s="7"/>
      <c r="GB64" s="7"/>
      <c r="GC64" s="7"/>
      <c r="GD64" s="7"/>
      <c r="GE64" s="7"/>
      <c r="GF64" s="7"/>
      <c r="GG64" s="7"/>
      <c r="GH64" s="7"/>
      <c r="GI64" s="7"/>
      <c r="GJ64" s="7"/>
      <c r="GK64" s="7"/>
      <c r="GL64" s="7"/>
      <c r="GM64" s="7"/>
      <c r="GN64" s="7"/>
      <c r="GO64" s="7"/>
      <c r="GP64" s="7"/>
      <c r="GQ64" s="7"/>
      <c r="GR64" s="7"/>
      <c r="GS64" s="7"/>
      <c r="GT64" s="7"/>
      <c r="GU64" s="7"/>
      <c r="GV64" s="7"/>
      <c r="GW64" s="7"/>
      <c r="GX64" s="7"/>
      <c r="GY64" s="7"/>
      <c r="GZ64" s="7"/>
      <c r="HA64" s="7"/>
      <c r="HB64" s="7"/>
      <c r="HC64" s="7"/>
      <c r="HD64" s="7"/>
      <c r="HE64" s="7"/>
      <c r="HF64" s="7"/>
      <c r="HG64" s="7"/>
      <c r="HH64" s="7"/>
      <c r="HI64" s="7"/>
      <c r="HJ64" s="7"/>
      <c r="HK64" s="7"/>
      <c r="HL64" s="7"/>
      <c r="HM64" s="7"/>
      <c r="HN64" s="7"/>
      <c r="HO64" s="7"/>
      <c r="HP64" s="7"/>
      <c r="HQ64" s="7"/>
      <c r="HR64" s="7"/>
      <c r="HS64" s="7"/>
      <c r="HT64" s="7"/>
      <c r="HU64" s="7"/>
      <c r="HV64" s="7"/>
      <c r="HW64" s="7"/>
      <c r="HX64" s="7"/>
      <c r="HY64" s="7"/>
      <c r="HZ64" s="7"/>
      <c r="IA64" s="7"/>
      <c r="IB64" s="7"/>
      <c r="IC64" s="7"/>
      <c r="ID64" s="7"/>
      <c r="IE64" s="7"/>
      <c r="IF64" s="7"/>
      <c r="IG64" s="7"/>
      <c r="IH64" s="7"/>
      <c r="II64" s="7"/>
      <c r="IJ64" s="7"/>
      <c r="IK64" s="7"/>
      <c r="IL64" s="7"/>
      <c r="IM64" s="7"/>
      <c r="IN64" s="7"/>
      <c r="IO64" s="7"/>
      <c r="IP64" s="7"/>
      <c r="IQ64" s="7"/>
      <c r="IR64" s="7"/>
      <c r="IS64" s="7"/>
      <c r="IT64" s="7"/>
      <c r="IU64" s="7"/>
      <c r="IV64" s="7"/>
    </row>
    <row r="65" spans="1:256" ht="15" customHeight="1" x14ac:dyDescent="0.25">
      <c r="A65" s="114" t="s">
        <v>451</v>
      </c>
      <c r="B65" s="116" t="s">
        <v>454</v>
      </c>
      <c r="C65" s="114">
        <v>6</v>
      </c>
      <c r="D65" s="117"/>
      <c r="E65" s="115"/>
      <c r="F65" s="115"/>
      <c r="G65" s="115"/>
      <c r="H65" s="115"/>
      <c r="I65" s="115"/>
      <c r="J65" s="115"/>
      <c r="K65" s="115"/>
      <c r="L65" s="115"/>
      <c r="M65" s="115"/>
      <c r="N65" s="115"/>
      <c r="O65" s="115"/>
      <c r="P65" s="115"/>
      <c r="Q65" s="115"/>
      <c r="R65" s="115"/>
      <c r="S65" s="115"/>
      <c r="T65" s="115"/>
      <c r="U65" s="115"/>
      <c r="V65" s="115"/>
      <c r="W65" s="115"/>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7"/>
      <c r="ET65" s="7"/>
      <c r="EU65" s="7"/>
      <c r="EV65" s="7"/>
      <c r="EW65" s="7"/>
      <c r="EX65" s="7"/>
      <c r="EY65" s="7"/>
      <c r="EZ65" s="7"/>
      <c r="FA65" s="7"/>
      <c r="FB65" s="7"/>
      <c r="FC65" s="7"/>
      <c r="FD65" s="7"/>
      <c r="FE65" s="7"/>
      <c r="FF65" s="7"/>
      <c r="FG65" s="7"/>
      <c r="FH65" s="7"/>
      <c r="FI65" s="7"/>
      <c r="FJ65" s="7"/>
      <c r="FK65" s="7"/>
      <c r="FL65" s="7"/>
      <c r="FM65" s="7"/>
      <c r="FN65" s="7"/>
      <c r="FO65" s="7"/>
      <c r="FP65" s="7"/>
      <c r="FQ65" s="7"/>
      <c r="FR65" s="7"/>
      <c r="FS65" s="7"/>
      <c r="FT65" s="7"/>
      <c r="FU65" s="7"/>
      <c r="FV65" s="7"/>
      <c r="FW65" s="7"/>
      <c r="FX65" s="7"/>
      <c r="FY65" s="7"/>
      <c r="FZ65" s="7"/>
      <c r="GA65" s="7"/>
      <c r="GB65" s="7"/>
      <c r="GC65" s="7"/>
      <c r="GD65" s="7"/>
      <c r="GE65" s="7"/>
      <c r="GF65" s="7"/>
      <c r="GG65" s="7"/>
      <c r="GH65" s="7"/>
      <c r="GI65" s="7"/>
      <c r="GJ65" s="7"/>
      <c r="GK65" s="7"/>
      <c r="GL65" s="7"/>
      <c r="GM65" s="7"/>
      <c r="GN65" s="7"/>
      <c r="GO65" s="7"/>
      <c r="GP65" s="7"/>
      <c r="GQ65" s="7"/>
      <c r="GR65" s="7"/>
      <c r="GS65" s="7"/>
      <c r="GT65" s="7"/>
      <c r="GU65" s="7"/>
      <c r="GV65" s="7"/>
      <c r="GW65" s="7"/>
      <c r="GX65" s="7"/>
      <c r="GY65" s="7"/>
      <c r="GZ65" s="7"/>
      <c r="HA65" s="7"/>
      <c r="HB65" s="7"/>
      <c r="HC65" s="7"/>
      <c r="HD65" s="7"/>
      <c r="HE65" s="7"/>
      <c r="HF65" s="7"/>
      <c r="HG65" s="7"/>
      <c r="HH65" s="7"/>
      <c r="HI65" s="7"/>
      <c r="HJ65" s="7"/>
      <c r="HK65" s="7"/>
      <c r="HL65" s="7"/>
      <c r="HM65" s="7"/>
      <c r="HN65" s="7"/>
      <c r="HO65" s="7"/>
      <c r="HP65" s="7"/>
      <c r="HQ65" s="7"/>
      <c r="HR65" s="7"/>
      <c r="HS65" s="7"/>
      <c r="HT65" s="7"/>
      <c r="HU65" s="7"/>
      <c r="HV65" s="7"/>
      <c r="HW65" s="7"/>
      <c r="HX65" s="7"/>
      <c r="HY65" s="7"/>
      <c r="HZ65" s="7"/>
      <c r="IA65" s="7"/>
      <c r="IB65" s="7"/>
      <c r="IC65" s="7"/>
      <c r="ID65" s="7"/>
      <c r="IE65" s="7"/>
      <c r="IF65" s="7"/>
      <c r="IG65" s="7"/>
      <c r="IH65" s="7"/>
      <c r="II65" s="7"/>
      <c r="IJ65" s="7"/>
      <c r="IK65" s="7"/>
      <c r="IL65" s="7"/>
      <c r="IM65" s="7"/>
      <c r="IN65" s="7"/>
      <c r="IO65" s="7"/>
      <c r="IP65" s="7"/>
      <c r="IQ65" s="7"/>
      <c r="IR65" s="7"/>
      <c r="IS65" s="7"/>
      <c r="IT65" s="7"/>
      <c r="IU65" s="7"/>
      <c r="IV65" s="7"/>
    </row>
    <row r="66" spans="1:256" ht="15" customHeight="1" x14ac:dyDescent="0.25">
      <c r="A66" s="118"/>
      <c r="B66" s="118" t="s">
        <v>80</v>
      </c>
      <c r="C66" s="119">
        <v>16</v>
      </c>
      <c r="D66" s="119">
        <v>33</v>
      </c>
      <c r="E66" s="119">
        <v>7</v>
      </c>
      <c r="F66" s="119">
        <v>32</v>
      </c>
      <c r="G66" s="119">
        <f t="shared" ref="G66:V66" si="19">G7</f>
        <v>4320</v>
      </c>
      <c r="H66" s="119">
        <f t="shared" si="19"/>
        <v>3680</v>
      </c>
      <c r="I66" s="119">
        <f t="shared" si="19"/>
        <v>400</v>
      </c>
      <c r="J66" s="119">
        <f t="shared" si="19"/>
        <v>640</v>
      </c>
      <c r="K66" s="119">
        <f t="shared" si="19"/>
        <v>396</v>
      </c>
      <c r="L66" s="119">
        <f t="shared" si="19"/>
        <v>244</v>
      </c>
      <c r="M66" s="119">
        <f t="shared" si="19"/>
        <v>2</v>
      </c>
      <c r="N66" s="119">
        <f t="shared" si="19"/>
        <v>396</v>
      </c>
      <c r="O66" s="119">
        <f t="shared" si="19"/>
        <v>324</v>
      </c>
      <c r="P66" s="119">
        <f t="shared" si="19"/>
        <v>80</v>
      </c>
      <c r="Q66" s="119">
        <f t="shared" si="19"/>
        <v>80</v>
      </c>
      <c r="R66" s="119">
        <f t="shared" si="19"/>
        <v>80</v>
      </c>
      <c r="S66" s="119">
        <f t="shared" si="19"/>
        <v>80</v>
      </c>
      <c r="T66" s="119">
        <f t="shared" si="19"/>
        <v>80</v>
      </c>
      <c r="U66" s="119">
        <f t="shared" si="19"/>
        <v>80</v>
      </c>
      <c r="V66" s="119">
        <f t="shared" si="19"/>
        <v>80</v>
      </c>
      <c r="W66" s="119">
        <f>W7</f>
        <v>80</v>
      </c>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c r="ES66" s="7"/>
      <c r="ET66" s="7"/>
      <c r="EU66" s="7"/>
      <c r="EV66" s="7"/>
      <c r="EW66" s="7"/>
      <c r="EX66" s="7"/>
      <c r="EY66" s="7"/>
      <c r="EZ66" s="7"/>
      <c r="FA66" s="7"/>
      <c r="FB66" s="7"/>
      <c r="FC66" s="7"/>
      <c r="FD66" s="7"/>
      <c r="FE66" s="7"/>
      <c r="FF66" s="7"/>
      <c r="FG66" s="7"/>
      <c r="FH66" s="7"/>
      <c r="FI66" s="7"/>
      <c r="FJ66" s="7"/>
      <c r="FK66" s="7"/>
      <c r="FL66" s="7"/>
      <c r="FM66" s="7"/>
      <c r="FN66" s="7"/>
      <c r="FO66" s="7"/>
      <c r="FP66" s="7"/>
      <c r="FQ66" s="7"/>
      <c r="FR66" s="7"/>
      <c r="FS66" s="7"/>
      <c r="FT66" s="7"/>
      <c r="FU66" s="7"/>
      <c r="FV66" s="7"/>
      <c r="FW66" s="7"/>
      <c r="FX66" s="7"/>
      <c r="FY66" s="7"/>
      <c r="FZ66" s="7"/>
      <c r="GA66" s="7"/>
      <c r="GB66" s="7"/>
      <c r="GC66" s="7"/>
      <c r="GD66" s="7"/>
      <c r="GE66" s="7"/>
      <c r="GF66" s="7"/>
      <c r="GG66" s="7"/>
      <c r="GH66" s="7"/>
      <c r="GI66" s="7"/>
      <c r="GJ66" s="7"/>
      <c r="GK66" s="7"/>
      <c r="GL66" s="7"/>
      <c r="GM66" s="7"/>
      <c r="GN66" s="7"/>
      <c r="GO66" s="7"/>
      <c r="GP66" s="7"/>
      <c r="GQ66" s="7"/>
      <c r="GR66" s="7"/>
      <c r="GS66" s="7"/>
      <c r="GT66" s="7"/>
      <c r="GU66" s="7"/>
      <c r="GV66" s="7"/>
      <c r="GW66" s="7"/>
      <c r="GX66" s="7"/>
      <c r="GY66" s="7"/>
      <c r="GZ66" s="7"/>
      <c r="HA66" s="7"/>
      <c r="HB66" s="7"/>
      <c r="HC66" s="7"/>
      <c r="HD66" s="7"/>
      <c r="HE66" s="7"/>
      <c r="HF66" s="7"/>
      <c r="HG66" s="7"/>
      <c r="HH66" s="7"/>
      <c r="HI66" s="7"/>
      <c r="HJ66" s="7"/>
      <c r="HK66" s="7"/>
      <c r="HL66" s="7"/>
      <c r="HM66" s="7"/>
      <c r="HN66" s="7"/>
      <c r="HO66" s="7"/>
      <c r="HP66" s="7"/>
      <c r="HQ66" s="7"/>
      <c r="HR66" s="7"/>
      <c r="HS66" s="7"/>
      <c r="HT66" s="7"/>
      <c r="HU66" s="7"/>
      <c r="HV66" s="7"/>
      <c r="HW66" s="7"/>
      <c r="HX66" s="7"/>
      <c r="HY66" s="7"/>
      <c r="HZ66" s="7"/>
      <c r="IA66" s="7"/>
      <c r="IB66" s="7"/>
      <c r="IC66" s="7"/>
      <c r="ID66" s="7"/>
      <c r="IE66" s="7"/>
      <c r="IF66" s="7"/>
      <c r="IG66" s="7"/>
      <c r="IH66" s="7"/>
      <c r="II66" s="7"/>
      <c r="IJ66" s="7"/>
      <c r="IK66" s="7"/>
      <c r="IL66" s="7"/>
      <c r="IM66" s="7"/>
      <c r="IN66" s="7"/>
      <c r="IO66" s="7"/>
      <c r="IP66" s="7"/>
      <c r="IQ66" s="7"/>
      <c r="IR66" s="7"/>
      <c r="IS66" s="7"/>
      <c r="IT66" s="7"/>
      <c r="IU66" s="7"/>
      <c r="IV66" s="7"/>
    </row>
    <row r="67" spans="1:256" ht="15" customHeight="1" x14ac:dyDescent="0.25">
      <c r="A67" s="194"/>
      <c r="B67" s="194"/>
      <c r="C67" s="108"/>
      <c r="D67" s="108"/>
      <c r="E67" s="108"/>
      <c r="F67" s="108"/>
      <c r="G67" s="108"/>
      <c r="H67" s="108"/>
      <c r="I67" s="108"/>
      <c r="J67" s="108"/>
      <c r="K67" s="108"/>
      <c r="L67" s="108"/>
      <c r="M67" s="108"/>
      <c r="N67" s="108"/>
      <c r="O67" s="108"/>
      <c r="P67" s="108"/>
      <c r="Q67" s="108"/>
      <c r="R67" s="108"/>
      <c r="S67" s="108"/>
      <c r="T67" s="108"/>
      <c r="U67" s="108"/>
      <c r="V67" s="108"/>
      <c r="W67" s="108"/>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c r="ET67" s="7"/>
      <c r="EU67" s="7"/>
      <c r="EV67" s="7"/>
      <c r="EW67" s="7"/>
      <c r="EX67" s="7"/>
      <c r="EY67" s="7"/>
      <c r="EZ67" s="7"/>
      <c r="FA67" s="7"/>
      <c r="FB67" s="7"/>
      <c r="FC67" s="7"/>
      <c r="FD67" s="7"/>
      <c r="FE67" s="7"/>
      <c r="FF67" s="7"/>
      <c r="FG67" s="7"/>
      <c r="FH67" s="7"/>
      <c r="FI67" s="7"/>
      <c r="FJ67" s="7"/>
      <c r="FK67" s="7"/>
      <c r="FL67" s="7"/>
      <c r="FM67" s="7"/>
      <c r="FN67" s="7"/>
      <c r="FO67" s="7"/>
      <c r="FP67" s="7"/>
      <c r="FQ67" s="7"/>
      <c r="FR67" s="7"/>
      <c r="FS67" s="7"/>
      <c r="FT67" s="7"/>
      <c r="FU67" s="7"/>
      <c r="FV67" s="7"/>
      <c r="FW67" s="7"/>
      <c r="FX67" s="7"/>
      <c r="FY67" s="7"/>
      <c r="FZ67" s="7"/>
      <c r="GA67" s="7"/>
      <c r="GB67" s="7"/>
      <c r="GC67" s="7"/>
      <c r="GD67" s="7"/>
      <c r="GE67" s="7"/>
      <c r="GF67" s="7"/>
      <c r="GG67" s="7"/>
      <c r="GH67" s="7"/>
      <c r="GI67" s="7"/>
      <c r="GJ67" s="7"/>
      <c r="GK67" s="7"/>
      <c r="GL67" s="7"/>
      <c r="GM67" s="7"/>
      <c r="GN67" s="7"/>
      <c r="GO67" s="7"/>
      <c r="GP67" s="7"/>
      <c r="GQ67" s="7"/>
      <c r="GR67" s="7"/>
      <c r="GS67" s="7"/>
      <c r="GT67" s="7"/>
      <c r="GU67" s="7"/>
      <c r="GV67" s="7"/>
      <c r="GW67" s="7"/>
      <c r="GX67" s="7"/>
      <c r="GY67" s="7"/>
      <c r="GZ67" s="7"/>
      <c r="HA67" s="7"/>
      <c r="HB67" s="7"/>
      <c r="HC67" s="7"/>
      <c r="HD67" s="7"/>
      <c r="HE67" s="7"/>
      <c r="HF67" s="7"/>
      <c r="HG67" s="7"/>
      <c r="HH67" s="7"/>
      <c r="HI67" s="7"/>
      <c r="HJ67" s="7"/>
      <c r="HK67" s="7"/>
      <c r="HL67" s="7"/>
      <c r="HM67" s="7"/>
      <c r="HN67" s="7"/>
      <c r="HO67" s="7"/>
      <c r="HP67" s="7"/>
      <c r="HQ67" s="7"/>
      <c r="HR67" s="7"/>
      <c r="HS67" s="7"/>
      <c r="HT67" s="7"/>
      <c r="HU67" s="7"/>
      <c r="HV67" s="7"/>
      <c r="HW67" s="7"/>
      <c r="HX67" s="7"/>
      <c r="HY67" s="7"/>
      <c r="HZ67" s="7"/>
      <c r="IA67" s="7"/>
      <c r="IB67" s="7"/>
      <c r="IC67" s="7"/>
      <c r="ID67" s="7"/>
      <c r="IE67" s="7"/>
      <c r="IF67" s="7"/>
      <c r="IG67" s="7"/>
      <c r="IH67" s="7"/>
      <c r="II67" s="7"/>
      <c r="IJ67" s="7"/>
      <c r="IK67" s="7"/>
      <c r="IL67" s="7"/>
      <c r="IM67" s="7"/>
      <c r="IN67" s="7"/>
      <c r="IO67" s="7"/>
      <c r="IP67" s="7"/>
      <c r="IQ67" s="7"/>
      <c r="IR67" s="7"/>
      <c r="IS67" s="7"/>
      <c r="IT67" s="7"/>
      <c r="IU67" s="7"/>
      <c r="IV67" s="7"/>
    </row>
    <row r="68" spans="1:256" ht="15" customHeight="1" x14ac:dyDescent="0.25">
      <c r="A68" s="122" t="s">
        <v>81</v>
      </c>
      <c r="B68" s="120" t="s">
        <v>22</v>
      </c>
      <c r="C68" s="120"/>
      <c r="D68" s="195"/>
      <c r="E68" s="121"/>
      <c r="F68" s="121"/>
      <c r="G68" s="123"/>
      <c r="H68" s="123"/>
      <c r="I68" s="123"/>
      <c r="J68" s="123"/>
      <c r="K68" s="123"/>
      <c r="L68" s="123"/>
      <c r="M68" s="123"/>
      <c r="N68" s="123"/>
      <c r="O68" s="123"/>
      <c r="P68" s="123"/>
      <c r="Q68" s="123"/>
      <c r="R68" s="123"/>
      <c r="S68" s="123"/>
      <c r="T68" s="123"/>
      <c r="U68" s="123"/>
      <c r="V68" s="123"/>
      <c r="W68" s="132">
        <v>144</v>
      </c>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c r="EP68" s="7"/>
      <c r="EQ68" s="7"/>
      <c r="ER68" s="7"/>
      <c r="ES68" s="7"/>
      <c r="ET68" s="7"/>
      <c r="EU68" s="7"/>
      <c r="EV68" s="7"/>
      <c r="EW68" s="7"/>
      <c r="EX68" s="7"/>
      <c r="EY68" s="7"/>
      <c r="EZ68" s="7"/>
      <c r="FA68" s="7"/>
      <c r="FB68" s="7"/>
      <c r="FC68" s="7"/>
      <c r="FD68" s="7"/>
      <c r="FE68" s="7"/>
      <c r="FF68" s="7"/>
      <c r="FG68" s="7"/>
      <c r="FH68" s="7"/>
      <c r="FI68" s="7"/>
      <c r="FJ68" s="7"/>
      <c r="FK68" s="7"/>
      <c r="FL68" s="7"/>
      <c r="FM68" s="7"/>
      <c r="FN68" s="7"/>
      <c r="FO68" s="7"/>
      <c r="FP68" s="7"/>
      <c r="FQ68" s="7"/>
      <c r="FR68" s="7"/>
      <c r="FS68" s="7"/>
      <c r="FT68" s="7"/>
      <c r="FU68" s="7"/>
      <c r="FV68" s="7"/>
      <c r="FW68" s="7"/>
      <c r="FX68" s="7"/>
      <c r="FY68" s="7"/>
      <c r="FZ68" s="7"/>
      <c r="GA68" s="7"/>
      <c r="GB68" s="7"/>
      <c r="GC68" s="7"/>
      <c r="GD68" s="7"/>
      <c r="GE68" s="7"/>
      <c r="GF68" s="7"/>
      <c r="GG68" s="7"/>
      <c r="GH68" s="7"/>
      <c r="GI68" s="7"/>
      <c r="GJ68" s="7"/>
      <c r="GK68" s="7"/>
      <c r="GL68" s="7"/>
      <c r="GM68" s="7"/>
      <c r="GN68" s="7"/>
      <c r="GO68" s="7"/>
      <c r="GP68" s="7"/>
      <c r="GQ68" s="7"/>
      <c r="GR68" s="7"/>
      <c r="GS68" s="7"/>
      <c r="GT68" s="7"/>
      <c r="GU68" s="7"/>
      <c r="GV68" s="7"/>
      <c r="GW68" s="7"/>
      <c r="GX68" s="7"/>
      <c r="GY68" s="7"/>
      <c r="GZ68" s="7"/>
      <c r="HA68" s="7"/>
      <c r="HB68" s="7"/>
      <c r="HC68" s="7"/>
      <c r="HD68" s="7"/>
      <c r="HE68" s="7"/>
      <c r="HF68" s="7"/>
      <c r="HG68" s="7"/>
      <c r="HH68" s="7"/>
      <c r="HI68" s="7"/>
      <c r="HJ68" s="7"/>
      <c r="HK68" s="7"/>
      <c r="HL68" s="7"/>
      <c r="HM68" s="7"/>
      <c r="HN68" s="7"/>
      <c r="HO68" s="7"/>
      <c r="HP68" s="7"/>
      <c r="HQ68" s="7"/>
      <c r="HR68" s="7"/>
      <c r="HS68" s="7"/>
      <c r="HT68" s="7"/>
      <c r="HU68" s="7"/>
      <c r="HV68" s="7"/>
      <c r="HW68" s="7"/>
      <c r="HX68" s="7"/>
      <c r="HY68" s="7"/>
      <c r="HZ68" s="7"/>
      <c r="IA68" s="7"/>
      <c r="IB68" s="7"/>
      <c r="IC68" s="7"/>
      <c r="ID68" s="7"/>
      <c r="IE68" s="7"/>
      <c r="IF68" s="7"/>
      <c r="IG68" s="7"/>
      <c r="IH68" s="7"/>
      <c r="II68" s="7"/>
      <c r="IJ68" s="7"/>
      <c r="IK68" s="7"/>
      <c r="IL68" s="7"/>
      <c r="IM68" s="7"/>
      <c r="IN68" s="7"/>
      <c r="IO68" s="7"/>
      <c r="IP68" s="7"/>
      <c r="IQ68" s="7"/>
      <c r="IR68" s="7"/>
      <c r="IS68" s="7"/>
      <c r="IT68" s="7"/>
      <c r="IU68" s="7"/>
      <c r="IV68" s="7"/>
    </row>
    <row r="69" spans="1:256" ht="15" customHeight="1" x14ac:dyDescent="0.25">
      <c r="A69" s="122" t="s">
        <v>82</v>
      </c>
      <c r="B69" s="120" t="s">
        <v>182</v>
      </c>
      <c r="C69" s="125"/>
      <c r="D69" s="120"/>
      <c r="E69" s="121"/>
      <c r="F69" s="121"/>
      <c r="G69" s="123"/>
      <c r="H69" s="123"/>
      <c r="I69" s="123"/>
      <c r="J69" s="123"/>
      <c r="K69" s="123"/>
      <c r="L69" s="123"/>
      <c r="M69" s="123"/>
      <c r="N69" s="123"/>
      <c r="O69" s="123"/>
      <c r="P69" s="123"/>
      <c r="Q69" s="123"/>
      <c r="R69" s="123"/>
      <c r="S69" s="123"/>
      <c r="T69" s="123"/>
      <c r="U69" s="123"/>
      <c r="V69" s="123"/>
      <c r="W69" s="132">
        <v>216</v>
      </c>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c r="FD69" s="7"/>
      <c r="FE69" s="7"/>
      <c r="FF69" s="7"/>
      <c r="FG69" s="7"/>
      <c r="FH69" s="7"/>
      <c r="FI69" s="7"/>
      <c r="FJ69" s="7"/>
      <c r="FK69" s="7"/>
      <c r="FL69" s="7"/>
      <c r="FM69" s="7"/>
      <c r="FN69" s="7"/>
      <c r="FO69" s="7"/>
      <c r="FP69" s="7"/>
      <c r="FQ69" s="7"/>
      <c r="FR69" s="7"/>
      <c r="FS69" s="7"/>
      <c r="FT69" s="7"/>
      <c r="FU69" s="7"/>
      <c r="FV69" s="7"/>
      <c r="FW69" s="7"/>
      <c r="FX69" s="7"/>
      <c r="FY69" s="7"/>
      <c r="FZ69" s="7"/>
      <c r="GA69" s="7"/>
      <c r="GB69" s="7"/>
      <c r="GC69" s="7"/>
      <c r="GD69" s="7"/>
      <c r="GE69" s="7"/>
      <c r="GF69" s="7"/>
      <c r="GG69" s="7"/>
      <c r="GH69" s="7"/>
      <c r="GI69" s="7"/>
      <c r="GJ69" s="7"/>
      <c r="GK69" s="7"/>
      <c r="GL69" s="7"/>
      <c r="GM69" s="7"/>
      <c r="GN69" s="7"/>
      <c r="GO69" s="7"/>
      <c r="GP69" s="7"/>
      <c r="GQ69" s="7"/>
      <c r="GR69" s="7"/>
      <c r="GS69" s="7"/>
      <c r="GT69" s="7"/>
      <c r="GU69" s="7"/>
      <c r="GV69" s="7"/>
      <c r="GW69" s="7"/>
      <c r="GX69" s="7"/>
      <c r="GY69" s="7"/>
      <c r="GZ69" s="7"/>
      <c r="HA69" s="7"/>
      <c r="HB69" s="7"/>
      <c r="HC69" s="7"/>
      <c r="HD69" s="7"/>
      <c r="HE69" s="7"/>
      <c r="HF69" s="7"/>
      <c r="HG69" s="7"/>
      <c r="HH69" s="7"/>
      <c r="HI69" s="7"/>
      <c r="HJ69" s="7"/>
      <c r="HK69" s="7"/>
      <c r="HL69" s="7"/>
      <c r="HM69" s="7"/>
      <c r="HN69" s="7"/>
      <c r="HO69" s="7"/>
      <c r="HP69" s="7"/>
      <c r="HQ69" s="7"/>
      <c r="HR69" s="7"/>
      <c r="HS69" s="7"/>
      <c r="HT69" s="7"/>
      <c r="HU69" s="7"/>
      <c r="HV69" s="7"/>
      <c r="HW69" s="7"/>
      <c r="HX69" s="7"/>
      <c r="HY69" s="7"/>
      <c r="HZ69" s="7"/>
      <c r="IA69" s="7"/>
      <c r="IB69" s="7"/>
      <c r="IC69" s="7"/>
      <c r="ID69" s="7"/>
      <c r="IE69" s="7"/>
      <c r="IF69" s="7"/>
      <c r="IG69" s="7"/>
      <c r="IH69" s="7"/>
      <c r="II69" s="7"/>
      <c r="IJ69" s="7"/>
      <c r="IK69" s="7"/>
      <c r="IL69" s="7"/>
      <c r="IM69" s="7"/>
      <c r="IN69" s="7"/>
      <c r="IO69" s="7"/>
      <c r="IP69" s="7"/>
      <c r="IQ69" s="7"/>
      <c r="IR69" s="7"/>
      <c r="IS69" s="7"/>
      <c r="IT69" s="7"/>
      <c r="IU69" s="7"/>
      <c r="IV69" s="7"/>
    </row>
    <row r="70" spans="1:256" ht="15" customHeight="1" x14ac:dyDescent="0.25">
      <c r="A70" s="122"/>
      <c r="B70" s="124" t="s">
        <v>153</v>
      </c>
      <c r="C70" s="124"/>
      <c r="D70" s="124"/>
      <c r="E70" s="121"/>
      <c r="F70" s="121"/>
      <c r="G70" s="123"/>
      <c r="H70" s="123"/>
      <c r="I70" s="123"/>
      <c r="J70" s="123"/>
      <c r="K70" s="123"/>
      <c r="L70" s="123"/>
      <c r="M70" s="123"/>
      <c r="N70" s="123"/>
      <c r="O70" s="123"/>
      <c r="P70" s="123"/>
      <c r="Q70" s="123"/>
      <c r="R70" s="123"/>
      <c r="S70" s="123"/>
      <c r="T70" s="123"/>
      <c r="U70" s="123"/>
      <c r="V70" s="123"/>
      <c r="W70" s="123"/>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c r="FD70" s="7"/>
      <c r="FE70" s="7"/>
      <c r="FF70" s="7"/>
      <c r="FG70" s="7"/>
      <c r="FH70" s="7"/>
      <c r="FI70" s="7"/>
      <c r="FJ70" s="7"/>
      <c r="FK70" s="7"/>
      <c r="FL70" s="7"/>
      <c r="FM70" s="7"/>
      <c r="FN70" s="7"/>
      <c r="FO70" s="7"/>
      <c r="FP70" s="7"/>
      <c r="FQ70" s="7"/>
      <c r="FR70" s="7"/>
      <c r="FS70" s="7"/>
      <c r="FT70" s="7"/>
      <c r="FU70" s="7"/>
      <c r="FV70" s="7"/>
      <c r="FW70" s="7"/>
      <c r="FX70" s="7"/>
      <c r="FY70" s="7"/>
      <c r="FZ70" s="7"/>
      <c r="GA70" s="7"/>
      <c r="GB70" s="7"/>
      <c r="GC70" s="7"/>
      <c r="GD70" s="7"/>
      <c r="GE70" s="7"/>
      <c r="GF70" s="7"/>
      <c r="GG70" s="7"/>
      <c r="GH70" s="7"/>
      <c r="GI70" s="7"/>
      <c r="GJ70" s="7"/>
      <c r="GK70" s="7"/>
      <c r="GL70" s="7"/>
      <c r="GM70" s="7"/>
      <c r="GN70" s="7"/>
      <c r="GO70" s="7"/>
      <c r="GP70" s="7"/>
      <c r="GQ70" s="7"/>
      <c r="GR70" s="7"/>
      <c r="GS70" s="7"/>
      <c r="GT70" s="7"/>
      <c r="GU70" s="7"/>
      <c r="GV70" s="7"/>
      <c r="GW70" s="7"/>
      <c r="GX70" s="7"/>
      <c r="GY70" s="7"/>
      <c r="GZ70" s="7"/>
      <c r="HA70" s="7"/>
      <c r="HB70" s="7"/>
      <c r="HC70" s="7"/>
      <c r="HD70" s="7"/>
      <c r="HE70" s="7"/>
      <c r="HF70" s="7"/>
      <c r="HG70" s="7"/>
      <c r="HH70" s="7"/>
      <c r="HI70" s="7"/>
      <c r="HJ70" s="7"/>
      <c r="HK70" s="7"/>
      <c r="HL70" s="7"/>
      <c r="HM70" s="7"/>
      <c r="HN70" s="7"/>
      <c r="HO70" s="7"/>
      <c r="HP70" s="7"/>
      <c r="HQ70" s="7"/>
      <c r="HR70" s="7"/>
      <c r="HS70" s="7"/>
      <c r="HT70" s="7"/>
      <c r="HU70" s="7"/>
      <c r="HV70" s="7"/>
      <c r="HW70" s="7"/>
      <c r="HX70" s="7"/>
      <c r="HY70" s="7"/>
      <c r="HZ70" s="7"/>
      <c r="IA70" s="7"/>
      <c r="IB70" s="7"/>
      <c r="IC70" s="7"/>
      <c r="ID70" s="7"/>
      <c r="IE70" s="7"/>
      <c r="IF70" s="7"/>
      <c r="IG70" s="7"/>
      <c r="IH70" s="7"/>
      <c r="II70" s="7"/>
      <c r="IJ70" s="7"/>
      <c r="IK70" s="7"/>
      <c r="IL70" s="7"/>
      <c r="IM70" s="7"/>
      <c r="IN70" s="7"/>
      <c r="IO70" s="7"/>
      <c r="IP70" s="7"/>
      <c r="IQ70" s="7"/>
      <c r="IR70" s="7"/>
      <c r="IS70" s="7"/>
      <c r="IT70" s="7"/>
      <c r="IU70" s="7"/>
      <c r="IV70" s="7"/>
    </row>
    <row r="71" spans="1:256" x14ac:dyDescent="0.25">
      <c r="A71" s="122"/>
      <c r="B71" s="124" t="s">
        <v>459</v>
      </c>
      <c r="C71" s="124"/>
      <c r="D71" s="124"/>
      <c r="E71" s="121"/>
      <c r="F71" s="121"/>
      <c r="G71" s="123"/>
      <c r="H71" s="123"/>
      <c r="I71" s="123"/>
      <c r="J71" s="123"/>
      <c r="K71" s="123"/>
      <c r="L71" s="123"/>
      <c r="M71" s="123"/>
      <c r="N71" s="123"/>
      <c r="O71" s="123"/>
      <c r="P71" s="123"/>
      <c r="Q71" s="123"/>
      <c r="R71" s="123"/>
      <c r="S71" s="123"/>
      <c r="T71" s="123"/>
      <c r="U71" s="123"/>
      <c r="V71" s="123"/>
      <c r="W71" s="123"/>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c r="FL71" s="7"/>
      <c r="FM71" s="7"/>
      <c r="FN71" s="7"/>
      <c r="FO71" s="7"/>
      <c r="FP71" s="7"/>
      <c r="FQ71" s="7"/>
      <c r="FR71" s="7"/>
      <c r="FS71" s="7"/>
      <c r="FT71" s="7"/>
      <c r="FU71" s="7"/>
      <c r="FV71" s="7"/>
      <c r="FW71" s="7"/>
      <c r="FX71" s="7"/>
      <c r="FY71" s="7"/>
      <c r="FZ71" s="7"/>
      <c r="GA71" s="7"/>
      <c r="GB71" s="7"/>
      <c r="GC71" s="7"/>
      <c r="GD71" s="7"/>
      <c r="GE71" s="7"/>
      <c r="GF71" s="7"/>
      <c r="GG71" s="7"/>
      <c r="GH71" s="7"/>
      <c r="GI71" s="7"/>
      <c r="GJ71" s="7"/>
      <c r="GK71" s="7"/>
      <c r="GL71" s="7"/>
      <c r="GM71" s="7"/>
      <c r="GN71" s="7"/>
      <c r="GO71" s="7"/>
      <c r="GP71" s="7"/>
      <c r="GQ71" s="7"/>
      <c r="GR71" s="7"/>
      <c r="GS71" s="7"/>
      <c r="GT71" s="7"/>
      <c r="GU71" s="7"/>
      <c r="GV71" s="7"/>
      <c r="GW71" s="7"/>
      <c r="GX71" s="7"/>
      <c r="GY71" s="7"/>
      <c r="GZ71" s="7"/>
      <c r="HA71" s="7"/>
      <c r="HB71" s="7"/>
      <c r="HC71" s="7"/>
      <c r="HD71" s="7"/>
      <c r="HE71" s="7"/>
      <c r="HF71" s="7"/>
      <c r="HG71" s="7"/>
      <c r="HH71" s="7"/>
      <c r="HI71" s="7"/>
      <c r="HJ71" s="7"/>
      <c r="HK71" s="7"/>
      <c r="HL71" s="7"/>
      <c r="HM71" s="7"/>
      <c r="HN71" s="7"/>
      <c r="HO71" s="7"/>
      <c r="HP71" s="7"/>
      <c r="HQ71" s="7"/>
      <c r="HR71" s="7"/>
      <c r="HS71" s="7"/>
      <c r="HT71" s="7"/>
      <c r="HU71" s="7"/>
      <c r="HV71" s="7"/>
      <c r="HW71" s="7"/>
      <c r="HX71" s="7"/>
      <c r="HY71" s="7"/>
      <c r="HZ71" s="7"/>
      <c r="IA71" s="7"/>
      <c r="IB71" s="7"/>
      <c r="IC71" s="7"/>
      <c r="ID71" s="7"/>
      <c r="IE71" s="7"/>
      <c r="IF71" s="7"/>
      <c r="IG71" s="7"/>
      <c r="IH71" s="7"/>
      <c r="II71" s="7"/>
      <c r="IJ71" s="7"/>
      <c r="IK71" s="7"/>
      <c r="IL71" s="7"/>
      <c r="IM71" s="7"/>
      <c r="IN71" s="7"/>
      <c r="IO71" s="7"/>
      <c r="IP71" s="7"/>
      <c r="IQ71" s="7"/>
      <c r="IR71" s="7"/>
      <c r="IS71" s="7"/>
      <c r="IT71" s="7"/>
      <c r="IU71" s="7"/>
      <c r="IV71" s="7"/>
    </row>
    <row r="72" spans="1:256" ht="15" customHeight="1" x14ac:dyDescent="0.25">
      <c r="A72" s="122" t="s">
        <v>83</v>
      </c>
      <c r="B72" s="124" t="s">
        <v>481</v>
      </c>
      <c r="C72" s="124"/>
      <c r="D72" s="124"/>
      <c r="E72" s="121"/>
      <c r="F72" s="121"/>
      <c r="G72" s="123"/>
      <c r="H72" s="123"/>
      <c r="I72" s="123"/>
      <c r="J72" s="123"/>
      <c r="K72" s="123"/>
      <c r="L72" s="123"/>
      <c r="M72" s="123"/>
      <c r="N72" s="123"/>
      <c r="O72" s="123"/>
      <c r="P72" s="123"/>
      <c r="Q72" s="123"/>
      <c r="R72" s="123"/>
      <c r="S72" s="123"/>
      <c r="T72" s="123"/>
      <c r="U72" s="123"/>
      <c r="V72" s="123"/>
      <c r="W72" s="123"/>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7"/>
      <c r="FJ72" s="7"/>
      <c r="FK72" s="7"/>
      <c r="FL72" s="7"/>
      <c r="FM72" s="7"/>
      <c r="FN72" s="7"/>
      <c r="FO72" s="7"/>
      <c r="FP72" s="7"/>
      <c r="FQ72" s="7"/>
      <c r="FR72" s="7"/>
      <c r="FS72" s="7"/>
      <c r="FT72" s="7"/>
      <c r="FU72" s="7"/>
      <c r="FV72" s="7"/>
      <c r="FW72" s="7"/>
      <c r="FX72" s="7"/>
      <c r="FY72" s="7"/>
      <c r="FZ72" s="7"/>
      <c r="GA72" s="7"/>
      <c r="GB72" s="7"/>
      <c r="GC72" s="7"/>
      <c r="GD72" s="7"/>
      <c r="GE72" s="7"/>
      <c r="GF72" s="7"/>
      <c r="GG72" s="7"/>
      <c r="GH72" s="7"/>
      <c r="GI72" s="7"/>
      <c r="GJ72" s="7"/>
      <c r="GK72" s="7"/>
      <c r="GL72" s="7"/>
      <c r="GM72" s="7"/>
      <c r="GN72" s="7"/>
      <c r="GO72" s="7"/>
      <c r="GP72" s="7"/>
      <c r="GQ72" s="7"/>
      <c r="GR72" s="7"/>
      <c r="GS72" s="7"/>
      <c r="GT72" s="7"/>
      <c r="GU72" s="7"/>
      <c r="GV72" s="7"/>
      <c r="GW72" s="7"/>
      <c r="GX72" s="7"/>
      <c r="GY72" s="7"/>
      <c r="GZ72" s="7"/>
      <c r="HA72" s="7"/>
      <c r="HB72" s="7"/>
      <c r="HC72" s="7"/>
      <c r="HD72" s="7"/>
      <c r="HE72" s="7"/>
      <c r="HF72" s="7"/>
      <c r="HG72" s="7"/>
      <c r="HH72" s="7"/>
      <c r="HI72" s="7"/>
      <c r="HJ72" s="7"/>
      <c r="HK72" s="7"/>
      <c r="HL72" s="7"/>
      <c r="HM72" s="7"/>
      <c r="HN72" s="7"/>
      <c r="HO72" s="7"/>
      <c r="HP72" s="7"/>
      <c r="HQ72" s="7"/>
      <c r="HR72" s="7"/>
      <c r="HS72" s="7"/>
      <c r="HT72" s="7"/>
      <c r="HU72" s="7"/>
      <c r="HV72" s="7"/>
      <c r="HW72" s="7"/>
      <c r="HX72" s="7"/>
      <c r="HY72" s="7"/>
      <c r="HZ72" s="7"/>
      <c r="IA72" s="7"/>
      <c r="IB72" s="7"/>
      <c r="IC72" s="7"/>
      <c r="ID72" s="7"/>
      <c r="IE72" s="7"/>
      <c r="IF72" s="7"/>
      <c r="IG72" s="7"/>
      <c r="IH72" s="7"/>
      <c r="II72" s="7"/>
      <c r="IJ72" s="7"/>
      <c r="IK72" s="7"/>
      <c r="IL72" s="7"/>
      <c r="IM72" s="7"/>
      <c r="IN72" s="7"/>
      <c r="IO72" s="7"/>
      <c r="IP72" s="7"/>
      <c r="IQ72" s="7"/>
      <c r="IR72" s="7"/>
      <c r="IS72" s="7"/>
      <c r="IT72" s="7"/>
      <c r="IU72" s="7"/>
      <c r="IV72" s="7"/>
    </row>
    <row r="73" spans="1:256" ht="15" customHeight="1" x14ac:dyDescent="0.25">
      <c r="A73" s="122" t="s">
        <v>84</v>
      </c>
      <c r="B73" s="124" t="s">
        <v>482</v>
      </c>
      <c r="C73" s="124"/>
      <c r="D73" s="124"/>
      <c r="E73" s="121"/>
      <c r="F73" s="121"/>
      <c r="G73" s="123"/>
      <c r="H73" s="123"/>
      <c r="I73" s="123"/>
      <c r="J73" s="123"/>
      <c r="K73" s="123"/>
      <c r="L73" s="123"/>
      <c r="M73" s="123"/>
      <c r="N73" s="123"/>
      <c r="O73" s="123"/>
      <c r="P73" s="123"/>
      <c r="Q73" s="123"/>
      <c r="R73" s="123"/>
      <c r="S73" s="123"/>
      <c r="T73" s="123"/>
      <c r="U73" s="123"/>
      <c r="V73" s="123"/>
      <c r="W73" s="123"/>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c r="FD73" s="7"/>
      <c r="FE73" s="7"/>
      <c r="FF73" s="7"/>
      <c r="FG73" s="7"/>
      <c r="FH73" s="7"/>
      <c r="FI73" s="7"/>
      <c r="FJ73" s="7"/>
      <c r="FK73" s="7"/>
      <c r="FL73" s="7"/>
      <c r="FM73" s="7"/>
      <c r="FN73" s="7"/>
      <c r="FO73" s="7"/>
      <c r="FP73" s="7"/>
      <c r="FQ73" s="7"/>
      <c r="FR73" s="7"/>
      <c r="FS73" s="7"/>
      <c r="FT73" s="7"/>
      <c r="FU73" s="7"/>
      <c r="FV73" s="7"/>
      <c r="FW73" s="7"/>
      <c r="FX73" s="7"/>
      <c r="FY73" s="7"/>
      <c r="FZ73" s="7"/>
      <c r="GA73" s="7"/>
      <c r="GB73" s="7"/>
      <c r="GC73" s="7"/>
      <c r="GD73" s="7"/>
      <c r="GE73" s="7"/>
      <c r="GF73" s="7"/>
      <c r="GG73" s="7"/>
      <c r="GH73" s="7"/>
      <c r="GI73" s="7"/>
      <c r="GJ73" s="7"/>
      <c r="GK73" s="7"/>
      <c r="GL73" s="7"/>
      <c r="GM73" s="7"/>
      <c r="GN73" s="7"/>
      <c r="GO73" s="7"/>
      <c r="GP73" s="7"/>
      <c r="GQ73" s="7"/>
      <c r="GR73" s="7"/>
      <c r="GS73" s="7"/>
      <c r="GT73" s="7"/>
      <c r="GU73" s="7"/>
      <c r="GV73" s="7"/>
      <c r="GW73" s="7"/>
      <c r="GX73" s="7"/>
      <c r="GY73" s="7"/>
      <c r="GZ73" s="7"/>
      <c r="HA73" s="7"/>
      <c r="HB73" s="7"/>
      <c r="HC73" s="7"/>
      <c r="HD73" s="7"/>
      <c r="HE73" s="7"/>
      <c r="HF73" s="7"/>
      <c r="HG73" s="7"/>
      <c r="HH73" s="7"/>
      <c r="HI73" s="7"/>
      <c r="HJ73" s="7"/>
      <c r="HK73" s="7"/>
      <c r="HL73" s="7"/>
      <c r="HM73" s="7"/>
      <c r="HN73" s="7"/>
      <c r="HO73" s="7"/>
      <c r="HP73" s="7"/>
      <c r="HQ73" s="7"/>
      <c r="HR73" s="7"/>
      <c r="HS73" s="7"/>
      <c r="HT73" s="7"/>
      <c r="HU73" s="7"/>
      <c r="HV73" s="7"/>
      <c r="HW73" s="7"/>
      <c r="HX73" s="7"/>
      <c r="HY73" s="7"/>
      <c r="HZ73" s="7"/>
      <c r="IA73" s="7"/>
      <c r="IB73" s="7"/>
      <c r="IC73" s="7"/>
      <c r="ID73" s="7"/>
      <c r="IE73" s="7"/>
      <c r="IF73" s="7"/>
      <c r="IG73" s="7"/>
      <c r="IH73" s="7"/>
      <c r="II73" s="7"/>
      <c r="IJ73" s="7"/>
      <c r="IK73" s="7"/>
      <c r="IL73" s="7"/>
      <c r="IM73" s="7"/>
      <c r="IN73" s="7"/>
      <c r="IO73" s="7"/>
      <c r="IP73" s="7"/>
      <c r="IQ73" s="7"/>
      <c r="IR73" s="7"/>
      <c r="IS73" s="7"/>
      <c r="IT73" s="7"/>
      <c r="IU73" s="7"/>
      <c r="IV73" s="7"/>
    </row>
    <row r="74" spans="1:256" ht="15.75" customHeight="1" x14ac:dyDescent="0.25">
      <c r="A74" s="287" t="s">
        <v>85</v>
      </c>
      <c r="B74" s="287"/>
      <c r="C74" s="122"/>
      <c r="D74" s="297" t="s">
        <v>86</v>
      </c>
      <c r="E74" s="298"/>
      <c r="F74" s="298"/>
      <c r="G74" s="288" t="s">
        <v>432</v>
      </c>
      <c r="H74" s="289"/>
      <c r="I74" s="289"/>
      <c r="J74" s="289"/>
      <c r="K74" s="289"/>
      <c r="L74" s="289"/>
      <c r="M74" s="289"/>
      <c r="N74" s="289"/>
      <c r="O74" s="290"/>
      <c r="P74" s="98">
        <v>10</v>
      </c>
      <c r="Q74" s="98">
        <v>9</v>
      </c>
      <c r="R74" s="98">
        <v>6</v>
      </c>
      <c r="S74" s="98">
        <v>6</v>
      </c>
      <c r="T74" s="98">
        <v>6</v>
      </c>
      <c r="U74" s="98">
        <v>6</v>
      </c>
      <c r="V74" s="98">
        <v>6</v>
      </c>
      <c r="W74" s="98">
        <v>7</v>
      </c>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c r="ER74" s="7"/>
      <c r="ES74" s="7"/>
      <c r="ET74" s="7"/>
      <c r="EU74" s="7"/>
      <c r="EV74" s="7"/>
      <c r="EW74" s="7"/>
      <c r="EX74" s="7"/>
      <c r="EY74" s="7"/>
      <c r="EZ74" s="7"/>
      <c r="FA74" s="7"/>
      <c r="FB74" s="7"/>
      <c r="FC74" s="7"/>
      <c r="FD74" s="7"/>
      <c r="FE74" s="7"/>
      <c r="FF74" s="7"/>
      <c r="FG74" s="7"/>
      <c r="FH74" s="7"/>
      <c r="FI74" s="7"/>
      <c r="FJ74" s="7"/>
      <c r="FK74" s="7"/>
      <c r="FL74" s="7"/>
      <c r="FM74" s="7"/>
      <c r="FN74" s="7"/>
      <c r="FO74" s="7"/>
      <c r="FP74" s="7"/>
      <c r="FQ74" s="7"/>
      <c r="FR74" s="7"/>
      <c r="FS74" s="7"/>
      <c r="FT74" s="7"/>
      <c r="FU74" s="7"/>
      <c r="FV74" s="7"/>
      <c r="FW74" s="7"/>
      <c r="FX74" s="7"/>
      <c r="FY74" s="7"/>
      <c r="FZ74" s="7"/>
      <c r="GA74" s="7"/>
      <c r="GB74" s="7"/>
      <c r="GC74" s="7"/>
      <c r="GD74" s="7"/>
      <c r="GE74" s="7"/>
      <c r="GF74" s="7"/>
      <c r="GG74" s="7"/>
      <c r="GH74" s="7"/>
      <c r="GI74" s="7"/>
      <c r="GJ74" s="7"/>
      <c r="GK74" s="7"/>
      <c r="GL74" s="7"/>
      <c r="GM74" s="7"/>
      <c r="GN74" s="7"/>
      <c r="GO74" s="7"/>
      <c r="GP74" s="7"/>
      <c r="GQ74" s="7"/>
      <c r="GR74" s="7"/>
      <c r="GS74" s="7"/>
      <c r="GT74" s="7"/>
      <c r="GU74" s="7"/>
      <c r="GV74" s="7"/>
      <c r="GW74" s="7"/>
      <c r="GX74" s="7"/>
      <c r="GY74" s="7"/>
      <c r="GZ74" s="7"/>
      <c r="HA74" s="7"/>
      <c r="HB74" s="7"/>
      <c r="HC74" s="7"/>
      <c r="HD74" s="7"/>
      <c r="HE74" s="7"/>
      <c r="HF74" s="7"/>
      <c r="HG74" s="7"/>
      <c r="HH74" s="7"/>
      <c r="HI74" s="7"/>
      <c r="HJ74" s="7"/>
      <c r="HK74" s="7"/>
      <c r="HL74" s="7"/>
      <c r="HM74" s="7"/>
      <c r="HN74" s="7"/>
      <c r="HO74" s="7"/>
      <c r="HP74" s="7"/>
      <c r="HQ74" s="7"/>
      <c r="HR74" s="7"/>
      <c r="HS74" s="7"/>
      <c r="HT74" s="7"/>
      <c r="HU74" s="7"/>
      <c r="HV74" s="7"/>
      <c r="HW74" s="7"/>
      <c r="HX74" s="7"/>
      <c r="HY74" s="7"/>
      <c r="HZ74" s="7"/>
      <c r="IA74" s="7"/>
      <c r="IB74" s="7"/>
      <c r="IC74" s="7"/>
      <c r="ID74" s="7"/>
      <c r="IE74" s="7"/>
      <c r="IF74" s="7"/>
      <c r="IG74" s="7"/>
      <c r="IH74" s="7"/>
      <c r="II74" s="7"/>
      <c r="IJ74" s="7"/>
      <c r="IK74" s="7"/>
      <c r="IL74" s="7"/>
      <c r="IM74" s="7"/>
      <c r="IN74" s="7"/>
      <c r="IO74" s="7"/>
      <c r="IP74" s="7"/>
      <c r="IQ74" s="7"/>
      <c r="IR74" s="7"/>
      <c r="IS74" s="7"/>
      <c r="IT74" s="7"/>
      <c r="IU74" s="7"/>
      <c r="IV74" s="7"/>
    </row>
    <row r="75" spans="1:256" ht="15" customHeight="1" x14ac:dyDescent="0.25">
      <c r="A75" s="287"/>
      <c r="B75" s="287"/>
      <c r="C75" s="122"/>
      <c r="D75" s="299"/>
      <c r="E75" s="300"/>
      <c r="F75" s="300"/>
      <c r="G75" s="288" t="s">
        <v>87</v>
      </c>
      <c r="H75" s="289"/>
      <c r="I75" s="289"/>
      <c r="J75" s="289"/>
      <c r="K75" s="289"/>
      <c r="L75" s="289"/>
      <c r="M75" s="289"/>
      <c r="N75" s="289"/>
      <c r="O75" s="290"/>
      <c r="P75" s="115" t="s">
        <v>51</v>
      </c>
      <c r="Q75" s="115" t="s">
        <v>51</v>
      </c>
      <c r="R75" s="115">
        <v>72</v>
      </c>
      <c r="S75" s="115">
        <v>108</v>
      </c>
      <c r="T75" s="115">
        <v>108</v>
      </c>
      <c r="U75" s="115">
        <v>144</v>
      </c>
      <c r="V75" s="115">
        <v>108</v>
      </c>
      <c r="W75" s="115">
        <v>72</v>
      </c>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7"/>
      <c r="EU75" s="7"/>
      <c r="EV75" s="7"/>
      <c r="EW75" s="7"/>
      <c r="EX75" s="7"/>
      <c r="EY75" s="7"/>
      <c r="EZ75" s="7"/>
      <c r="FA75" s="7"/>
      <c r="FB75" s="7"/>
      <c r="FC75" s="7"/>
      <c r="FD75" s="7"/>
      <c r="FE75" s="7"/>
      <c r="FF75" s="7"/>
      <c r="FG75" s="7"/>
      <c r="FH75" s="7"/>
      <c r="FI75" s="7"/>
      <c r="FJ75" s="7"/>
      <c r="FK75" s="7"/>
      <c r="FL75" s="7"/>
      <c r="FM75" s="7"/>
      <c r="FN75" s="7"/>
      <c r="FO75" s="7"/>
      <c r="FP75" s="7"/>
      <c r="FQ75" s="7"/>
      <c r="FR75" s="7"/>
      <c r="FS75" s="7"/>
      <c r="FT75" s="7"/>
      <c r="FU75" s="7"/>
      <c r="FV75" s="7"/>
      <c r="FW75" s="7"/>
      <c r="FX75" s="7"/>
      <c r="FY75" s="7"/>
      <c r="FZ75" s="7"/>
      <c r="GA75" s="7"/>
      <c r="GB75" s="7"/>
      <c r="GC75" s="7"/>
      <c r="GD75" s="7"/>
      <c r="GE75" s="7"/>
      <c r="GF75" s="7"/>
      <c r="GG75" s="7"/>
      <c r="GH75" s="7"/>
      <c r="GI75" s="7"/>
      <c r="GJ75" s="7"/>
      <c r="GK75" s="7"/>
      <c r="GL75" s="7"/>
      <c r="GM75" s="7"/>
      <c r="GN75" s="7"/>
      <c r="GO75" s="7"/>
      <c r="GP75" s="7"/>
      <c r="GQ75" s="7"/>
      <c r="GR75" s="7"/>
      <c r="GS75" s="7"/>
      <c r="GT75" s="7"/>
      <c r="GU75" s="7"/>
      <c r="GV75" s="7"/>
      <c r="GW75" s="7"/>
      <c r="GX75" s="7"/>
      <c r="GY75" s="7"/>
      <c r="GZ75" s="7"/>
      <c r="HA75" s="7"/>
      <c r="HB75" s="7"/>
      <c r="HC75" s="7"/>
      <c r="HD75" s="7"/>
      <c r="HE75" s="7"/>
      <c r="HF75" s="7"/>
      <c r="HG75" s="7"/>
      <c r="HH75" s="7"/>
      <c r="HI75" s="7"/>
      <c r="HJ75" s="7"/>
      <c r="HK75" s="7"/>
      <c r="HL75" s="7"/>
      <c r="HM75" s="7"/>
      <c r="HN75" s="7"/>
      <c r="HO75" s="7"/>
      <c r="HP75" s="7"/>
      <c r="HQ75" s="7"/>
      <c r="HR75" s="7"/>
      <c r="HS75" s="7"/>
      <c r="HT75" s="7"/>
      <c r="HU75" s="7"/>
      <c r="HV75" s="7"/>
      <c r="HW75" s="7"/>
      <c r="HX75" s="7"/>
      <c r="HY75" s="7"/>
      <c r="HZ75" s="7"/>
      <c r="IA75" s="7"/>
      <c r="IB75" s="7"/>
      <c r="IC75" s="7"/>
      <c r="ID75" s="7"/>
      <c r="IE75" s="7"/>
      <c r="IF75" s="7"/>
      <c r="IG75" s="7"/>
      <c r="IH75" s="7"/>
      <c r="II75" s="7"/>
      <c r="IJ75" s="7"/>
      <c r="IK75" s="7"/>
      <c r="IL75" s="7"/>
      <c r="IM75" s="7"/>
      <c r="IN75" s="7"/>
      <c r="IO75" s="7"/>
      <c r="IP75" s="7"/>
      <c r="IQ75" s="7"/>
      <c r="IR75" s="7"/>
      <c r="IS75" s="7"/>
      <c r="IT75" s="7"/>
      <c r="IU75" s="7"/>
      <c r="IV75" s="7"/>
    </row>
    <row r="76" spans="1:256" ht="15" customHeight="1" x14ac:dyDescent="0.25">
      <c r="A76" s="287"/>
      <c r="B76" s="287"/>
      <c r="C76" s="122"/>
      <c r="D76" s="299"/>
      <c r="E76" s="300"/>
      <c r="F76" s="300"/>
      <c r="G76" s="288" t="s">
        <v>88</v>
      </c>
      <c r="H76" s="289"/>
      <c r="I76" s="289"/>
      <c r="J76" s="289"/>
      <c r="K76" s="289"/>
      <c r="L76" s="289"/>
      <c r="M76" s="289"/>
      <c r="N76" s="289"/>
      <c r="O76" s="290"/>
      <c r="P76" s="115" t="s">
        <v>51</v>
      </c>
      <c r="Q76" s="115" t="s">
        <v>51</v>
      </c>
      <c r="R76" s="115" t="s">
        <v>51</v>
      </c>
      <c r="S76" s="115" t="s">
        <v>51</v>
      </c>
      <c r="T76" s="115">
        <v>108</v>
      </c>
      <c r="U76" s="115">
        <v>72</v>
      </c>
      <c r="V76" s="115">
        <v>108</v>
      </c>
      <c r="W76" s="114">
        <v>144</v>
      </c>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c r="FA76" s="7"/>
      <c r="FB76" s="7"/>
      <c r="FC76" s="7"/>
      <c r="FD76" s="7"/>
      <c r="FE76" s="7"/>
      <c r="FF76" s="7"/>
      <c r="FG76" s="7"/>
      <c r="FH76" s="7"/>
      <c r="FI76" s="7"/>
      <c r="FJ76" s="7"/>
      <c r="FK76" s="7"/>
      <c r="FL76" s="7"/>
      <c r="FM76" s="7"/>
      <c r="FN76" s="7"/>
      <c r="FO76" s="7"/>
      <c r="FP76" s="7"/>
      <c r="FQ76" s="7"/>
      <c r="FR76" s="7"/>
      <c r="FS76" s="7"/>
      <c r="FT76" s="7"/>
      <c r="FU76" s="7"/>
      <c r="FV76" s="7"/>
      <c r="FW76" s="7"/>
      <c r="FX76" s="7"/>
      <c r="FY76" s="7"/>
      <c r="FZ76" s="7"/>
      <c r="GA76" s="7"/>
      <c r="GB76" s="7"/>
      <c r="GC76" s="7"/>
      <c r="GD76" s="7"/>
      <c r="GE76" s="7"/>
      <c r="GF76" s="7"/>
      <c r="GG76" s="7"/>
      <c r="GH76" s="7"/>
      <c r="GI76" s="7"/>
      <c r="GJ76" s="7"/>
      <c r="GK76" s="7"/>
      <c r="GL76" s="7"/>
      <c r="GM76" s="7"/>
      <c r="GN76" s="7"/>
      <c r="GO76" s="7"/>
      <c r="GP76" s="7"/>
      <c r="GQ76" s="7"/>
      <c r="GR76" s="7"/>
      <c r="GS76" s="7"/>
      <c r="GT76" s="7"/>
      <c r="GU76" s="7"/>
      <c r="GV76" s="7"/>
      <c r="GW76" s="7"/>
      <c r="GX76" s="7"/>
      <c r="GY76" s="7"/>
      <c r="GZ76" s="7"/>
      <c r="HA76" s="7"/>
      <c r="HB76" s="7"/>
      <c r="HC76" s="7"/>
      <c r="HD76" s="7"/>
      <c r="HE76" s="7"/>
      <c r="HF76" s="7"/>
      <c r="HG76" s="7"/>
      <c r="HH76" s="7"/>
      <c r="HI76" s="7"/>
      <c r="HJ76" s="7"/>
      <c r="HK76" s="7"/>
      <c r="HL76" s="7"/>
      <c r="HM76" s="7"/>
      <c r="HN76" s="7"/>
      <c r="HO76" s="7"/>
      <c r="HP76" s="7"/>
      <c r="HQ76" s="7"/>
      <c r="HR76" s="7"/>
      <c r="HS76" s="7"/>
      <c r="HT76" s="7"/>
      <c r="HU76" s="7"/>
      <c r="HV76" s="7"/>
      <c r="HW76" s="7"/>
      <c r="HX76" s="7"/>
      <c r="HY76" s="7"/>
      <c r="HZ76" s="7"/>
      <c r="IA76" s="7"/>
      <c r="IB76" s="7"/>
      <c r="IC76" s="7"/>
      <c r="ID76" s="7"/>
      <c r="IE76" s="7"/>
      <c r="IF76" s="7"/>
      <c r="IG76" s="7"/>
      <c r="IH76" s="7"/>
      <c r="II76" s="7"/>
      <c r="IJ76" s="7"/>
      <c r="IK76" s="7"/>
      <c r="IL76" s="7"/>
      <c r="IM76" s="7"/>
      <c r="IN76" s="7"/>
      <c r="IO76" s="7"/>
      <c r="IP76" s="7"/>
      <c r="IQ76" s="7"/>
      <c r="IR76" s="7"/>
      <c r="IS76" s="7"/>
      <c r="IT76" s="7"/>
      <c r="IU76" s="7"/>
      <c r="IV76" s="7"/>
    </row>
    <row r="77" spans="1:256" ht="15" customHeight="1" x14ac:dyDescent="0.25">
      <c r="A77" s="287"/>
      <c r="B77" s="287"/>
      <c r="C77" s="122"/>
      <c r="D77" s="299"/>
      <c r="E77" s="300"/>
      <c r="F77" s="300"/>
      <c r="G77" s="288" t="s">
        <v>89</v>
      </c>
      <c r="H77" s="289"/>
      <c r="I77" s="289"/>
      <c r="J77" s="289"/>
      <c r="K77" s="289"/>
      <c r="L77" s="289"/>
      <c r="M77" s="289"/>
      <c r="N77" s="289"/>
      <c r="O77" s="290"/>
      <c r="P77" s="115" t="s">
        <v>28</v>
      </c>
      <c r="Q77" s="115" t="s">
        <v>28</v>
      </c>
      <c r="R77" s="115" t="s">
        <v>28</v>
      </c>
      <c r="S77" s="115" t="s">
        <v>28</v>
      </c>
      <c r="T77" s="115" t="s">
        <v>28</v>
      </c>
      <c r="U77" s="115" t="s">
        <v>28</v>
      </c>
      <c r="V77" s="115" t="s">
        <v>28</v>
      </c>
      <c r="W77" s="115">
        <v>144</v>
      </c>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c r="FA77" s="7"/>
      <c r="FB77" s="7"/>
      <c r="FC77" s="7"/>
      <c r="FD77" s="7"/>
      <c r="FE77" s="7"/>
      <c r="FF77" s="7"/>
      <c r="FG77" s="7"/>
      <c r="FH77" s="7"/>
      <c r="FI77" s="7"/>
      <c r="FJ77" s="7"/>
      <c r="FK77" s="7"/>
      <c r="FL77" s="7"/>
      <c r="FM77" s="7"/>
      <c r="FN77" s="7"/>
      <c r="FO77" s="7"/>
      <c r="FP77" s="7"/>
      <c r="FQ77" s="7"/>
      <c r="FR77" s="7"/>
      <c r="FS77" s="7"/>
      <c r="FT77" s="7"/>
      <c r="FU77" s="7"/>
      <c r="FV77" s="7"/>
      <c r="FW77" s="7"/>
      <c r="FX77" s="7"/>
      <c r="FY77" s="7"/>
      <c r="FZ77" s="7"/>
      <c r="GA77" s="7"/>
      <c r="GB77" s="7"/>
      <c r="GC77" s="7"/>
      <c r="GD77" s="7"/>
      <c r="GE77" s="7"/>
      <c r="GF77" s="7"/>
      <c r="GG77" s="7"/>
      <c r="GH77" s="7"/>
      <c r="GI77" s="7"/>
      <c r="GJ77" s="7"/>
      <c r="GK77" s="7"/>
      <c r="GL77" s="7"/>
      <c r="GM77" s="7"/>
      <c r="GN77" s="7"/>
      <c r="GO77" s="7"/>
      <c r="GP77" s="7"/>
      <c r="GQ77" s="7"/>
      <c r="GR77" s="7"/>
      <c r="GS77" s="7"/>
      <c r="GT77" s="7"/>
      <c r="GU77" s="7"/>
      <c r="GV77" s="7"/>
      <c r="GW77" s="7"/>
      <c r="GX77" s="7"/>
      <c r="GY77" s="7"/>
      <c r="GZ77" s="7"/>
      <c r="HA77" s="7"/>
      <c r="HB77" s="7"/>
      <c r="HC77" s="7"/>
      <c r="HD77" s="7"/>
      <c r="HE77" s="7"/>
      <c r="HF77" s="7"/>
      <c r="HG77" s="7"/>
      <c r="HH77" s="7"/>
      <c r="HI77" s="7"/>
      <c r="HJ77" s="7"/>
      <c r="HK77" s="7"/>
      <c r="HL77" s="7"/>
      <c r="HM77" s="7"/>
      <c r="HN77" s="7"/>
      <c r="HO77" s="7"/>
      <c r="HP77" s="7"/>
      <c r="HQ77" s="7"/>
      <c r="HR77" s="7"/>
      <c r="HS77" s="7"/>
      <c r="HT77" s="7"/>
      <c r="HU77" s="7"/>
      <c r="HV77" s="7"/>
      <c r="HW77" s="7"/>
      <c r="HX77" s="7"/>
      <c r="HY77" s="7"/>
      <c r="HZ77" s="7"/>
      <c r="IA77" s="7"/>
      <c r="IB77" s="7"/>
      <c r="IC77" s="7"/>
      <c r="ID77" s="7"/>
      <c r="IE77" s="7"/>
      <c r="IF77" s="7"/>
      <c r="IG77" s="7"/>
      <c r="IH77" s="7"/>
      <c r="II77" s="7"/>
      <c r="IJ77" s="7"/>
      <c r="IK77" s="7"/>
      <c r="IL77" s="7"/>
      <c r="IM77" s="7"/>
      <c r="IN77" s="7"/>
      <c r="IO77" s="7"/>
      <c r="IP77" s="7"/>
      <c r="IQ77" s="7"/>
      <c r="IR77" s="7"/>
      <c r="IS77" s="7"/>
      <c r="IT77" s="7"/>
      <c r="IU77" s="7"/>
      <c r="IV77" s="7"/>
    </row>
    <row r="78" spans="1:256" ht="15" customHeight="1" x14ac:dyDescent="0.25">
      <c r="A78" s="184"/>
      <c r="B78" s="185"/>
      <c r="C78" s="122"/>
      <c r="D78" s="299"/>
      <c r="E78" s="300"/>
      <c r="F78" s="300"/>
      <c r="G78" s="288" t="s">
        <v>433</v>
      </c>
      <c r="H78" s="289"/>
      <c r="I78" s="289"/>
      <c r="J78" s="289"/>
      <c r="K78" s="289"/>
      <c r="L78" s="289"/>
      <c r="M78" s="289"/>
      <c r="N78" s="289"/>
      <c r="O78" s="290"/>
      <c r="P78" s="115" t="s">
        <v>28</v>
      </c>
      <c r="Q78" s="115">
        <v>3</v>
      </c>
      <c r="R78" s="115">
        <v>1</v>
      </c>
      <c r="S78" s="115">
        <v>1</v>
      </c>
      <c r="T78" s="115">
        <v>3</v>
      </c>
      <c r="U78" s="115">
        <v>2</v>
      </c>
      <c r="V78" s="115">
        <v>2</v>
      </c>
      <c r="W78" s="115">
        <v>4</v>
      </c>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c r="EP78" s="7"/>
      <c r="EQ78" s="7"/>
      <c r="ER78" s="7"/>
      <c r="ES78" s="7"/>
      <c r="ET78" s="7"/>
      <c r="EU78" s="7"/>
      <c r="EV78" s="7"/>
      <c r="EW78" s="7"/>
      <c r="EX78" s="7"/>
      <c r="EY78" s="7"/>
      <c r="EZ78" s="7"/>
      <c r="FA78" s="7"/>
      <c r="FB78" s="7"/>
      <c r="FC78" s="7"/>
      <c r="FD78" s="7"/>
      <c r="FE78" s="7"/>
      <c r="FF78" s="7"/>
      <c r="FG78" s="7"/>
      <c r="FH78" s="7"/>
      <c r="FI78" s="7"/>
      <c r="FJ78" s="7"/>
      <c r="FK78" s="7"/>
      <c r="FL78" s="7"/>
      <c r="FM78" s="7"/>
      <c r="FN78" s="7"/>
      <c r="FO78" s="7"/>
      <c r="FP78" s="7"/>
      <c r="FQ78" s="7"/>
      <c r="FR78" s="7"/>
      <c r="FS78" s="7"/>
      <c r="FT78" s="7"/>
      <c r="FU78" s="7"/>
      <c r="FV78" s="7"/>
      <c r="FW78" s="7"/>
      <c r="FX78" s="7"/>
      <c r="FY78" s="7"/>
      <c r="FZ78" s="7"/>
      <c r="GA78" s="7"/>
      <c r="GB78" s="7"/>
      <c r="GC78" s="7"/>
      <c r="GD78" s="7"/>
      <c r="GE78" s="7"/>
      <c r="GF78" s="7"/>
      <c r="GG78" s="7"/>
      <c r="GH78" s="7"/>
      <c r="GI78" s="7"/>
      <c r="GJ78" s="7"/>
      <c r="GK78" s="7"/>
      <c r="GL78" s="7"/>
      <c r="GM78" s="7"/>
      <c r="GN78" s="7"/>
      <c r="GO78" s="7"/>
      <c r="GP78" s="7"/>
      <c r="GQ78" s="7"/>
      <c r="GR78" s="7"/>
      <c r="GS78" s="7"/>
      <c r="GT78" s="7"/>
      <c r="GU78" s="7"/>
      <c r="GV78" s="7"/>
      <c r="GW78" s="7"/>
      <c r="GX78" s="7"/>
      <c r="GY78" s="7"/>
      <c r="GZ78" s="7"/>
      <c r="HA78" s="7"/>
      <c r="HB78" s="7"/>
      <c r="HC78" s="7"/>
      <c r="HD78" s="7"/>
      <c r="HE78" s="7"/>
      <c r="HF78" s="7"/>
      <c r="HG78" s="7"/>
      <c r="HH78" s="7"/>
      <c r="HI78" s="7"/>
      <c r="HJ78" s="7"/>
      <c r="HK78" s="7"/>
      <c r="HL78" s="7"/>
      <c r="HM78" s="7"/>
      <c r="HN78" s="7"/>
      <c r="HO78" s="7"/>
      <c r="HP78" s="7"/>
      <c r="HQ78" s="7"/>
      <c r="HR78" s="7"/>
      <c r="HS78" s="7"/>
      <c r="HT78" s="7"/>
      <c r="HU78" s="7"/>
      <c r="HV78" s="7"/>
      <c r="HW78" s="7"/>
      <c r="HX78" s="7"/>
      <c r="HY78" s="7"/>
      <c r="HZ78" s="7"/>
      <c r="IA78" s="7"/>
      <c r="IB78" s="7"/>
      <c r="IC78" s="7"/>
      <c r="ID78" s="7"/>
      <c r="IE78" s="7"/>
      <c r="IF78" s="7"/>
      <c r="IG78" s="7"/>
      <c r="IH78" s="7"/>
      <c r="II78" s="7"/>
      <c r="IJ78" s="7"/>
      <c r="IK78" s="7"/>
      <c r="IL78" s="7"/>
      <c r="IM78" s="7"/>
      <c r="IN78" s="7"/>
      <c r="IO78" s="7"/>
      <c r="IP78" s="7"/>
      <c r="IQ78" s="7"/>
      <c r="IR78" s="7"/>
      <c r="IS78" s="7"/>
      <c r="IT78" s="7"/>
      <c r="IU78" s="7"/>
      <c r="IV78" s="7"/>
    </row>
    <row r="79" spans="1:256" ht="15" customHeight="1" x14ac:dyDescent="0.25">
      <c r="A79" s="186"/>
      <c r="B79" s="189" t="s">
        <v>450</v>
      </c>
      <c r="C79" s="122"/>
      <c r="D79" s="299"/>
      <c r="E79" s="300"/>
      <c r="F79" s="300"/>
      <c r="G79" s="288" t="s">
        <v>434</v>
      </c>
      <c r="H79" s="289"/>
      <c r="I79" s="289"/>
      <c r="J79" s="289"/>
      <c r="K79" s="289"/>
      <c r="L79" s="289"/>
      <c r="M79" s="289"/>
      <c r="N79" s="289"/>
      <c r="O79" s="290"/>
      <c r="P79" s="115">
        <v>4</v>
      </c>
      <c r="Q79" s="115">
        <v>4</v>
      </c>
      <c r="R79" s="115">
        <v>4</v>
      </c>
      <c r="S79" s="115">
        <v>3</v>
      </c>
      <c r="T79" s="115">
        <v>3</v>
      </c>
      <c r="U79" s="115">
        <v>5</v>
      </c>
      <c r="V79" s="115">
        <v>3</v>
      </c>
      <c r="W79" s="115">
        <v>8</v>
      </c>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c r="EE79" s="7"/>
      <c r="EF79" s="7"/>
      <c r="EG79" s="7"/>
      <c r="EH79" s="7"/>
      <c r="EI79" s="7"/>
      <c r="EJ79" s="7"/>
      <c r="EK79" s="7"/>
      <c r="EL79" s="7"/>
      <c r="EM79" s="7"/>
      <c r="EN79" s="7"/>
      <c r="EO79" s="7"/>
      <c r="EP79" s="7"/>
      <c r="EQ79" s="7"/>
      <c r="ER79" s="7"/>
      <c r="ES79" s="7"/>
      <c r="ET79" s="7"/>
      <c r="EU79" s="7"/>
      <c r="EV79" s="7"/>
      <c r="EW79" s="7"/>
      <c r="EX79" s="7"/>
      <c r="EY79" s="7"/>
      <c r="EZ79" s="7"/>
      <c r="FA79" s="7"/>
      <c r="FB79" s="7"/>
      <c r="FC79" s="7"/>
      <c r="FD79" s="7"/>
      <c r="FE79" s="7"/>
      <c r="FF79" s="7"/>
      <c r="FG79" s="7"/>
      <c r="FH79" s="7"/>
      <c r="FI79" s="7"/>
      <c r="FJ79" s="7"/>
      <c r="FK79" s="7"/>
      <c r="FL79" s="7"/>
      <c r="FM79" s="7"/>
      <c r="FN79" s="7"/>
      <c r="FO79" s="7"/>
      <c r="FP79" s="7"/>
      <c r="FQ79" s="7"/>
      <c r="FR79" s="7"/>
      <c r="FS79" s="7"/>
      <c r="FT79" s="7"/>
      <c r="FU79" s="7"/>
      <c r="FV79" s="7"/>
      <c r="FW79" s="7"/>
      <c r="FX79" s="7"/>
      <c r="FY79" s="7"/>
      <c r="FZ79" s="7"/>
      <c r="GA79" s="7"/>
      <c r="GB79" s="7"/>
      <c r="GC79" s="7"/>
      <c r="GD79" s="7"/>
      <c r="GE79" s="7"/>
      <c r="GF79" s="7"/>
      <c r="GG79" s="7"/>
      <c r="GH79" s="7"/>
      <c r="GI79" s="7"/>
      <c r="GJ79" s="7"/>
      <c r="GK79" s="7"/>
      <c r="GL79" s="7"/>
      <c r="GM79" s="7"/>
      <c r="GN79" s="7"/>
      <c r="GO79" s="7"/>
      <c r="GP79" s="7"/>
      <c r="GQ79" s="7"/>
      <c r="GR79" s="7"/>
      <c r="GS79" s="7"/>
      <c r="GT79" s="7"/>
      <c r="GU79" s="7"/>
      <c r="GV79" s="7"/>
      <c r="GW79" s="7"/>
      <c r="GX79" s="7"/>
      <c r="GY79" s="7"/>
      <c r="GZ79" s="7"/>
      <c r="HA79" s="7"/>
      <c r="HB79" s="7"/>
      <c r="HC79" s="7"/>
      <c r="HD79" s="7"/>
      <c r="HE79" s="7"/>
      <c r="HF79" s="7"/>
      <c r="HG79" s="7"/>
      <c r="HH79" s="7"/>
      <c r="HI79" s="7"/>
      <c r="HJ79" s="7"/>
      <c r="HK79" s="7"/>
      <c r="HL79" s="7"/>
      <c r="HM79" s="7"/>
      <c r="HN79" s="7"/>
      <c r="HO79" s="7"/>
      <c r="HP79" s="7"/>
      <c r="HQ79" s="7"/>
      <c r="HR79" s="7"/>
      <c r="HS79" s="7"/>
      <c r="HT79" s="7"/>
      <c r="HU79" s="7"/>
      <c r="HV79" s="7"/>
      <c r="HW79" s="7"/>
      <c r="HX79" s="7"/>
      <c r="HY79" s="7"/>
      <c r="HZ79" s="7"/>
      <c r="IA79" s="7"/>
      <c r="IB79" s="7"/>
      <c r="IC79" s="7"/>
      <c r="ID79" s="7"/>
      <c r="IE79" s="7"/>
      <c r="IF79" s="7"/>
      <c r="IG79" s="7"/>
      <c r="IH79" s="7"/>
      <c r="II79" s="7"/>
      <c r="IJ79" s="7"/>
      <c r="IK79" s="7"/>
      <c r="IL79" s="7"/>
      <c r="IM79" s="7"/>
      <c r="IN79" s="7"/>
      <c r="IO79" s="7"/>
      <c r="IP79" s="7"/>
      <c r="IQ79" s="7"/>
      <c r="IR79" s="7"/>
      <c r="IS79" s="7"/>
      <c r="IT79" s="7"/>
      <c r="IU79" s="7"/>
      <c r="IV79" s="7"/>
    </row>
    <row r="80" spans="1:256" ht="15" customHeight="1" x14ac:dyDescent="0.25">
      <c r="A80" s="186"/>
      <c r="B80" s="189" t="s">
        <v>449</v>
      </c>
      <c r="C80" s="122"/>
      <c r="D80" s="299"/>
      <c r="E80" s="300"/>
      <c r="F80" s="300"/>
      <c r="G80" s="288" t="s">
        <v>90</v>
      </c>
      <c r="H80" s="289"/>
      <c r="I80" s="289"/>
      <c r="J80" s="289"/>
      <c r="K80" s="289"/>
      <c r="L80" s="289"/>
      <c r="M80" s="289"/>
      <c r="N80" s="289"/>
      <c r="O80" s="290"/>
      <c r="P80" s="115">
        <v>1</v>
      </c>
      <c r="Q80" s="115">
        <v>1</v>
      </c>
      <c r="R80" s="115">
        <v>1</v>
      </c>
      <c r="S80" s="115">
        <v>1</v>
      </c>
      <c r="T80" s="115">
        <v>1</v>
      </c>
      <c r="U80" s="115">
        <v>1</v>
      </c>
      <c r="V80" s="115">
        <v>1</v>
      </c>
      <c r="W80" s="115" t="s">
        <v>28</v>
      </c>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c r="EP80" s="7"/>
      <c r="EQ80" s="7"/>
      <c r="ER80" s="7"/>
      <c r="ES80" s="7"/>
      <c r="ET80" s="7"/>
      <c r="EU80" s="7"/>
      <c r="EV80" s="7"/>
      <c r="EW80" s="7"/>
      <c r="EX80" s="7"/>
      <c r="EY80" s="7"/>
      <c r="EZ80" s="7"/>
      <c r="FA80" s="7"/>
      <c r="FB80" s="7"/>
      <c r="FC80" s="7"/>
      <c r="FD80" s="7"/>
      <c r="FE80" s="7"/>
      <c r="FF80" s="7"/>
      <c r="FG80" s="7"/>
      <c r="FH80" s="7"/>
      <c r="FI80" s="7"/>
      <c r="FJ80" s="7"/>
      <c r="FK80" s="7"/>
      <c r="FL80" s="7"/>
      <c r="FM80" s="7"/>
      <c r="FN80" s="7"/>
      <c r="FO80" s="7"/>
      <c r="FP80" s="7"/>
      <c r="FQ80" s="7"/>
      <c r="FR80" s="7"/>
      <c r="FS80" s="7"/>
      <c r="FT80" s="7"/>
      <c r="FU80" s="7"/>
      <c r="FV80" s="7"/>
      <c r="FW80" s="7"/>
      <c r="FX80" s="7"/>
      <c r="FY80" s="7"/>
      <c r="FZ80" s="7"/>
      <c r="GA80" s="7"/>
      <c r="GB80" s="7"/>
      <c r="GC80" s="7"/>
      <c r="GD80" s="7"/>
      <c r="GE80" s="7"/>
      <c r="GF80" s="7"/>
      <c r="GG80" s="7"/>
      <c r="GH80" s="7"/>
      <c r="GI80" s="7"/>
      <c r="GJ80" s="7"/>
      <c r="GK80" s="7"/>
      <c r="GL80" s="7"/>
      <c r="GM80" s="7"/>
      <c r="GN80" s="7"/>
      <c r="GO80" s="7"/>
      <c r="GP80" s="7"/>
      <c r="GQ80" s="7"/>
      <c r="GR80" s="7"/>
      <c r="GS80" s="7"/>
      <c r="GT80" s="7"/>
      <c r="GU80" s="7"/>
      <c r="GV80" s="7"/>
      <c r="GW80" s="7"/>
      <c r="GX80" s="7"/>
      <c r="GY80" s="7"/>
      <c r="GZ80" s="7"/>
      <c r="HA80" s="7"/>
      <c r="HB80" s="7"/>
      <c r="HC80" s="7"/>
      <c r="HD80" s="7"/>
      <c r="HE80" s="7"/>
      <c r="HF80" s="7"/>
      <c r="HG80" s="7"/>
      <c r="HH80" s="7"/>
      <c r="HI80" s="7"/>
      <c r="HJ80" s="7"/>
      <c r="HK80" s="7"/>
      <c r="HL80" s="7"/>
      <c r="HM80" s="7"/>
      <c r="HN80" s="7"/>
      <c r="HO80" s="7"/>
      <c r="HP80" s="7"/>
      <c r="HQ80" s="7"/>
      <c r="HR80" s="7"/>
      <c r="HS80" s="7"/>
      <c r="HT80" s="7"/>
      <c r="HU80" s="7"/>
      <c r="HV80" s="7"/>
      <c r="HW80" s="7"/>
      <c r="HX80" s="7"/>
      <c r="HY80" s="7"/>
      <c r="HZ80" s="7"/>
      <c r="IA80" s="7"/>
      <c r="IB80" s="7"/>
      <c r="IC80" s="7"/>
      <c r="ID80" s="7"/>
      <c r="IE80" s="7"/>
      <c r="IF80" s="7"/>
      <c r="IG80" s="7"/>
      <c r="IH80" s="7"/>
      <c r="II80" s="7"/>
      <c r="IJ80" s="7"/>
      <c r="IK80" s="7"/>
      <c r="IL80" s="7"/>
      <c r="IM80" s="7"/>
      <c r="IN80" s="7"/>
      <c r="IO80" s="7"/>
      <c r="IP80" s="7"/>
      <c r="IQ80" s="7"/>
      <c r="IR80" s="7"/>
      <c r="IS80" s="7"/>
      <c r="IT80" s="7"/>
      <c r="IU80" s="7"/>
      <c r="IV80" s="7"/>
    </row>
    <row r="81" spans="1:256" ht="15" customHeight="1" x14ac:dyDescent="0.25">
      <c r="A81" s="187"/>
      <c r="B81" s="188"/>
      <c r="C81" s="122"/>
      <c r="D81" s="301"/>
      <c r="E81" s="302"/>
      <c r="F81" s="302"/>
      <c r="G81" s="288" t="s">
        <v>422</v>
      </c>
      <c r="H81" s="289"/>
      <c r="I81" s="289"/>
      <c r="J81" s="289"/>
      <c r="K81" s="289"/>
      <c r="L81" s="289"/>
      <c r="M81" s="289"/>
      <c r="N81" s="289"/>
      <c r="O81" s="290"/>
      <c r="P81" s="115">
        <v>3</v>
      </c>
      <c r="Q81" s="115">
        <v>7</v>
      </c>
      <c r="R81" s="115">
        <v>3</v>
      </c>
      <c r="S81" s="115">
        <v>3</v>
      </c>
      <c r="T81" s="115">
        <v>3</v>
      </c>
      <c r="U81" s="115">
        <v>4</v>
      </c>
      <c r="V81" s="115">
        <v>4</v>
      </c>
      <c r="W81" s="115">
        <v>5</v>
      </c>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c r="ER81" s="7"/>
      <c r="ES81" s="7"/>
      <c r="ET81" s="7"/>
      <c r="EU81" s="7"/>
      <c r="EV81" s="7"/>
      <c r="EW81" s="7"/>
      <c r="EX81" s="7"/>
      <c r="EY81" s="7"/>
      <c r="EZ81" s="7"/>
      <c r="FA81" s="7"/>
      <c r="FB81" s="7"/>
      <c r="FC81" s="7"/>
      <c r="FD81" s="7"/>
      <c r="FE81" s="7"/>
      <c r="FF81" s="7"/>
      <c r="FG81" s="7"/>
      <c r="FH81" s="7"/>
      <c r="FI81" s="7"/>
      <c r="FJ81" s="7"/>
      <c r="FK81" s="7"/>
      <c r="FL81" s="7"/>
      <c r="FM81" s="7"/>
      <c r="FN81" s="7"/>
      <c r="FO81" s="7"/>
      <c r="FP81" s="7"/>
      <c r="FQ81" s="7"/>
      <c r="FR81" s="7"/>
      <c r="FS81" s="7"/>
      <c r="FT81" s="7"/>
      <c r="FU81" s="7"/>
      <c r="FV81" s="7"/>
      <c r="FW81" s="7"/>
      <c r="FX81" s="7"/>
      <c r="FY81" s="7"/>
      <c r="FZ81" s="7"/>
      <c r="GA81" s="7"/>
      <c r="GB81" s="7"/>
      <c r="GC81" s="7"/>
      <c r="GD81" s="7"/>
      <c r="GE81" s="7"/>
      <c r="GF81" s="7"/>
      <c r="GG81" s="7"/>
      <c r="GH81" s="7"/>
      <c r="GI81" s="7"/>
      <c r="GJ81" s="7"/>
      <c r="GK81" s="7"/>
      <c r="GL81" s="7"/>
      <c r="GM81" s="7"/>
      <c r="GN81" s="7"/>
      <c r="GO81" s="7"/>
      <c r="GP81" s="7"/>
      <c r="GQ81" s="7"/>
      <c r="GR81" s="7"/>
      <c r="GS81" s="7"/>
      <c r="GT81" s="7"/>
      <c r="GU81" s="7"/>
      <c r="GV81" s="7"/>
      <c r="GW81" s="7"/>
      <c r="GX81" s="7"/>
      <c r="GY81" s="7"/>
      <c r="GZ81" s="7"/>
      <c r="HA81" s="7"/>
      <c r="HB81" s="7"/>
      <c r="HC81" s="7"/>
      <c r="HD81" s="7"/>
      <c r="HE81" s="7"/>
      <c r="HF81" s="7"/>
      <c r="HG81" s="7"/>
      <c r="HH81" s="7"/>
      <c r="HI81" s="7"/>
      <c r="HJ81" s="7"/>
      <c r="HK81" s="7"/>
      <c r="HL81" s="7"/>
      <c r="HM81" s="7"/>
      <c r="HN81" s="7"/>
      <c r="HO81" s="7"/>
      <c r="HP81" s="7"/>
      <c r="HQ81" s="7"/>
      <c r="HR81" s="7"/>
      <c r="HS81" s="7"/>
      <c r="HT81" s="7"/>
      <c r="HU81" s="7"/>
      <c r="HV81" s="7"/>
      <c r="HW81" s="7"/>
      <c r="HX81" s="7"/>
      <c r="HY81" s="7"/>
      <c r="HZ81" s="7"/>
      <c r="IA81" s="7"/>
      <c r="IB81" s="7"/>
      <c r="IC81" s="7"/>
      <c r="ID81" s="7"/>
      <c r="IE81" s="7"/>
      <c r="IF81" s="7"/>
      <c r="IG81" s="7"/>
      <c r="IH81" s="7"/>
      <c r="II81" s="7"/>
      <c r="IJ81" s="7"/>
      <c r="IK81" s="7"/>
      <c r="IL81" s="7"/>
      <c r="IM81" s="7"/>
      <c r="IN81" s="7"/>
      <c r="IO81" s="7"/>
      <c r="IP81" s="7"/>
      <c r="IQ81" s="7"/>
      <c r="IR81" s="7"/>
      <c r="IS81" s="7"/>
      <c r="IT81" s="7"/>
      <c r="IU81" s="7"/>
      <c r="IV81" s="7"/>
    </row>
  </sheetData>
  <sheetProtection selectLockedCells="1" selectUnlockedCells="1"/>
  <mergeCells count="33">
    <mergeCell ref="G75:O75"/>
    <mergeCell ref="G3:G5"/>
    <mergeCell ref="G76:O76"/>
    <mergeCell ref="N4:N5"/>
    <mergeCell ref="D4:D5"/>
    <mergeCell ref="C4:C5"/>
    <mergeCell ref="G80:O80"/>
    <mergeCell ref="C2:F3"/>
    <mergeCell ref="F4:F5"/>
    <mergeCell ref="D74:F81"/>
    <mergeCell ref="G81:O81"/>
    <mergeCell ref="G78:O78"/>
    <mergeCell ref="G79:O79"/>
    <mergeCell ref="R4:S4"/>
    <mergeCell ref="E4:E5"/>
    <mergeCell ref="O4:O5"/>
    <mergeCell ref="I3:I5"/>
    <mergeCell ref="A74:B77"/>
    <mergeCell ref="G77:O77"/>
    <mergeCell ref="P4:Q4"/>
    <mergeCell ref="J4:J5"/>
    <mergeCell ref="G74:O74"/>
    <mergeCell ref="K4:M4"/>
    <mergeCell ref="A1:W1"/>
    <mergeCell ref="A2:A5"/>
    <mergeCell ref="B2:B5"/>
    <mergeCell ref="G2:M2"/>
    <mergeCell ref="N2:O3"/>
    <mergeCell ref="T4:U4"/>
    <mergeCell ref="J3:M3"/>
    <mergeCell ref="P2:W3"/>
    <mergeCell ref="V4:W4"/>
    <mergeCell ref="H3:H5"/>
  </mergeCells>
  <phoneticPr fontId="0" type="noConversion"/>
  <printOptions horizontalCentered="1"/>
  <pageMargins left="0.19685039370078741" right="0.19685039370078741" top="0.39370078740157483" bottom="0.39370078740157483" header="0.51181102362204722" footer="0.51181102362204722"/>
  <pageSetup paperSize="9" scale="80" firstPageNumber="0" orientation="landscape" horizontalDpi="4294967292" verticalDpi="300" r:id="rId1"/>
  <headerFooter alignWithMargins="0"/>
  <rowBreaks count="2" manualBreakCount="2">
    <brk id="34" max="22" man="1"/>
    <brk id="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
  <sheetViews>
    <sheetView workbookViewId="0">
      <selection activeCell="A2" sqref="A2"/>
    </sheetView>
  </sheetViews>
  <sheetFormatPr defaultRowHeight="13.2" x14ac:dyDescent="0.25"/>
  <cols>
    <col min="1" max="1" width="4.88671875" customWidth="1"/>
    <col min="2" max="2" width="26.5546875" customWidth="1"/>
    <col min="3" max="3" width="25.5546875" customWidth="1"/>
    <col min="4" max="4" width="8" customWidth="1"/>
    <col min="5" max="5" width="4.5546875" customWidth="1"/>
    <col min="6" max="6" width="78.88671875" customWidth="1"/>
  </cols>
  <sheetData>
    <row r="1" spans="1:6" ht="15.6" x14ac:dyDescent="0.25">
      <c r="A1" s="305" t="s">
        <v>485</v>
      </c>
      <c r="B1" s="305"/>
      <c r="C1" s="305"/>
      <c r="D1" s="305"/>
      <c r="E1" s="305"/>
      <c r="F1" s="305"/>
    </row>
    <row r="3" spans="1:6" ht="30" customHeight="1" x14ac:dyDescent="0.25">
      <c r="A3" s="70" t="s">
        <v>157</v>
      </c>
      <c r="B3" s="70" t="s">
        <v>158</v>
      </c>
      <c r="C3" s="71" t="s">
        <v>159</v>
      </c>
      <c r="D3" s="70" t="s">
        <v>160</v>
      </c>
      <c r="E3" s="303" t="s">
        <v>472</v>
      </c>
      <c r="F3" s="304"/>
    </row>
    <row r="4" spans="1:6" ht="15" customHeight="1" x14ac:dyDescent="0.25">
      <c r="A4" s="67">
        <v>1</v>
      </c>
      <c r="B4" s="67" t="s">
        <v>473</v>
      </c>
      <c r="C4" s="67" t="s">
        <v>474</v>
      </c>
      <c r="D4" s="67" t="s">
        <v>475</v>
      </c>
      <c r="E4" s="67" t="s">
        <v>161</v>
      </c>
      <c r="F4" s="22" t="s">
        <v>476</v>
      </c>
    </row>
    <row r="5" spans="1:6" ht="15" customHeight="1" x14ac:dyDescent="0.25">
      <c r="A5" s="67">
        <v>2</v>
      </c>
      <c r="B5" s="67" t="s">
        <v>473</v>
      </c>
      <c r="C5" s="67" t="s">
        <v>474</v>
      </c>
      <c r="D5" s="67" t="s">
        <v>306</v>
      </c>
      <c r="E5" s="67" t="s">
        <v>163</v>
      </c>
      <c r="F5" s="69" t="s">
        <v>477</v>
      </c>
    </row>
    <row r="6" spans="1:6" ht="15" customHeight="1" x14ac:dyDescent="0.25">
      <c r="A6" s="67">
        <v>3</v>
      </c>
      <c r="B6" s="67" t="s">
        <v>473</v>
      </c>
      <c r="C6" s="67" t="s">
        <v>474</v>
      </c>
      <c r="D6" s="67">
        <v>6.7</v>
      </c>
      <c r="E6" s="67" t="s">
        <v>162</v>
      </c>
      <c r="F6" s="69" t="s">
        <v>478</v>
      </c>
    </row>
    <row r="7" spans="1:6" ht="15" customHeight="1" x14ac:dyDescent="0.25">
      <c r="A7" s="67">
        <v>4</v>
      </c>
      <c r="B7" s="67" t="s">
        <v>473</v>
      </c>
      <c r="C7" s="67" t="s">
        <v>474</v>
      </c>
      <c r="D7" s="67">
        <v>8</v>
      </c>
      <c r="E7" s="67" t="s">
        <v>163</v>
      </c>
      <c r="F7" s="69" t="s">
        <v>479</v>
      </c>
    </row>
    <row r="8" spans="1:6" ht="15" customHeight="1" x14ac:dyDescent="0.25">
      <c r="A8" s="196">
        <v>5</v>
      </c>
      <c r="B8" s="67" t="s">
        <v>473</v>
      </c>
      <c r="C8" s="67" t="s">
        <v>474</v>
      </c>
      <c r="D8" s="67">
        <v>6</v>
      </c>
      <c r="E8" s="67" t="s">
        <v>161</v>
      </c>
      <c r="F8" s="197" t="s">
        <v>480</v>
      </c>
    </row>
  </sheetData>
  <mergeCells count="2">
    <mergeCell ref="E3:F3"/>
    <mergeCell ref="A1:F1"/>
  </mergeCells>
  <phoneticPr fontId="0" type="noConversion"/>
  <printOptions horizontalCentered="1"/>
  <pageMargins left="0.31496062992125984" right="0.31496062992125984" top="0.35433070866141736" bottom="0.35433070866141736" header="0.31496062992125984" footer="0.31496062992125984"/>
  <pageSetup paperSize="9" scale="97" orientation="landscape" horizontalDpi="4294967294"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1"/>
  <sheetViews>
    <sheetView workbookViewId="0">
      <selection activeCell="C4" sqref="C4"/>
    </sheetView>
  </sheetViews>
  <sheetFormatPr defaultRowHeight="13.2" x14ac:dyDescent="0.25"/>
  <cols>
    <col min="2" max="2" width="11.33203125" customWidth="1"/>
    <col min="3" max="3" width="106.33203125" customWidth="1"/>
  </cols>
  <sheetData>
    <row r="1" spans="1:3" ht="15.6" x14ac:dyDescent="0.3">
      <c r="A1" s="309" t="s">
        <v>284</v>
      </c>
      <c r="B1" s="309"/>
      <c r="C1" s="309"/>
    </row>
    <row r="2" spans="1:3" x14ac:dyDescent="0.25">
      <c r="A2" s="308"/>
      <c r="B2" s="308"/>
      <c r="C2" s="308"/>
    </row>
    <row r="3" spans="1:3" ht="30" customHeight="1" x14ac:dyDescent="0.25">
      <c r="A3" s="310" t="s">
        <v>154</v>
      </c>
      <c r="B3" s="307"/>
      <c r="C3" s="76" t="s">
        <v>166</v>
      </c>
    </row>
    <row r="4" spans="1:3" ht="15" customHeight="1" x14ac:dyDescent="0.25">
      <c r="A4" s="306" t="s">
        <v>184</v>
      </c>
      <c r="B4" s="307"/>
      <c r="C4" s="77" t="s">
        <v>287</v>
      </c>
    </row>
    <row r="5" spans="1:3" ht="15" customHeight="1" x14ac:dyDescent="0.25">
      <c r="A5" s="68"/>
      <c r="B5" s="18" t="s">
        <v>49</v>
      </c>
      <c r="C5" s="19" t="s">
        <v>50</v>
      </c>
    </row>
    <row r="6" spans="1:3" ht="15" customHeight="1" x14ac:dyDescent="0.25">
      <c r="A6" s="68"/>
      <c r="B6" s="18" t="s">
        <v>52</v>
      </c>
      <c r="C6" s="19" t="s">
        <v>46</v>
      </c>
    </row>
    <row r="7" spans="1:3" ht="15" customHeight="1" x14ac:dyDescent="0.25">
      <c r="A7" s="68"/>
      <c r="B7" s="18" t="s">
        <v>53</v>
      </c>
      <c r="C7" s="19" t="s">
        <v>45</v>
      </c>
    </row>
    <row r="8" spans="1:3" ht="15" customHeight="1" x14ac:dyDescent="0.25">
      <c r="A8" s="68"/>
      <c r="B8" s="21" t="s">
        <v>55</v>
      </c>
      <c r="C8" s="22" t="s">
        <v>48</v>
      </c>
    </row>
    <row r="9" spans="1:3" ht="15" customHeight="1" x14ac:dyDescent="0.25">
      <c r="A9" s="68"/>
      <c r="B9" s="21" t="s">
        <v>56</v>
      </c>
      <c r="C9" s="22" t="s">
        <v>110</v>
      </c>
    </row>
    <row r="10" spans="1:3" ht="15" customHeight="1" x14ac:dyDescent="0.25">
      <c r="A10" s="68"/>
      <c r="B10" s="24" t="s">
        <v>58</v>
      </c>
      <c r="C10" s="25" t="s">
        <v>59</v>
      </c>
    </row>
    <row r="11" spans="1:3" ht="15" customHeight="1" x14ac:dyDescent="0.25">
      <c r="A11" s="68"/>
      <c r="B11" s="24" t="s">
        <v>60</v>
      </c>
      <c r="C11" s="25" t="s">
        <v>111</v>
      </c>
    </row>
    <row r="12" spans="1:3" ht="15" customHeight="1" x14ac:dyDescent="0.25">
      <c r="A12" s="68"/>
      <c r="B12" s="24" t="s">
        <v>61</v>
      </c>
      <c r="C12" s="25" t="s">
        <v>112</v>
      </c>
    </row>
    <row r="13" spans="1:3" ht="15" customHeight="1" x14ac:dyDescent="0.25">
      <c r="A13" s="68"/>
      <c r="B13" s="24" t="s">
        <v>62</v>
      </c>
      <c r="C13" s="25" t="s">
        <v>122</v>
      </c>
    </row>
    <row r="14" spans="1:3" ht="15" customHeight="1" x14ac:dyDescent="0.25">
      <c r="A14" s="68"/>
      <c r="B14" s="24" t="s">
        <v>63</v>
      </c>
      <c r="C14" s="25" t="s">
        <v>123</v>
      </c>
    </row>
    <row r="15" spans="1:3" ht="15" customHeight="1" x14ac:dyDescent="0.25">
      <c r="A15" s="68"/>
      <c r="B15" s="24" t="s">
        <v>64</v>
      </c>
      <c r="C15" s="25" t="s">
        <v>124</v>
      </c>
    </row>
    <row r="16" spans="1:3" ht="15" customHeight="1" x14ac:dyDescent="0.25">
      <c r="A16" s="68"/>
      <c r="B16" s="24" t="s">
        <v>65</v>
      </c>
      <c r="C16" s="25" t="s">
        <v>125</v>
      </c>
    </row>
    <row r="17" spans="1:3" ht="15" customHeight="1" x14ac:dyDescent="0.25">
      <c r="A17" s="68"/>
      <c r="B17" s="29" t="s">
        <v>66</v>
      </c>
      <c r="C17" s="46" t="s">
        <v>113</v>
      </c>
    </row>
    <row r="18" spans="1:3" ht="15" customHeight="1" x14ac:dyDescent="0.25">
      <c r="A18" s="68"/>
      <c r="B18" s="30" t="s">
        <v>67</v>
      </c>
      <c r="C18" s="47" t="s">
        <v>114</v>
      </c>
    </row>
    <row r="19" spans="1:3" ht="15" customHeight="1" x14ac:dyDescent="0.25">
      <c r="A19" s="68"/>
      <c r="B19" s="31" t="s">
        <v>68</v>
      </c>
      <c r="C19" s="26" t="s">
        <v>115</v>
      </c>
    </row>
    <row r="20" spans="1:3" ht="15" customHeight="1" x14ac:dyDescent="0.25">
      <c r="A20" s="68"/>
      <c r="B20" s="31" t="s">
        <v>70</v>
      </c>
      <c r="C20" s="26" t="s">
        <v>116</v>
      </c>
    </row>
    <row r="21" spans="1:3" ht="15" customHeight="1" x14ac:dyDescent="0.25">
      <c r="A21" s="68"/>
      <c r="B21" s="31" t="s">
        <v>71</v>
      </c>
      <c r="C21" s="26" t="s">
        <v>117</v>
      </c>
    </row>
    <row r="22" spans="1:3" ht="15" customHeight="1" x14ac:dyDescent="0.25">
      <c r="A22" s="68"/>
      <c r="B22" s="31" t="s">
        <v>72</v>
      </c>
      <c r="C22" s="27" t="s">
        <v>69</v>
      </c>
    </row>
    <row r="23" spans="1:3" ht="15" customHeight="1" x14ac:dyDescent="0.25">
      <c r="A23" s="68"/>
      <c r="B23" s="31" t="s">
        <v>73</v>
      </c>
      <c r="C23" s="27" t="s">
        <v>126</v>
      </c>
    </row>
    <row r="24" spans="1:3" ht="15" customHeight="1" x14ac:dyDescent="0.25">
      <c r="A24" s="68"/>
      <c r="B24" s="33" t="s">
        <v>76</v>
      </c>
      <c r="C24" s="34" t="s">
        <v>128</v>
      </c>
    </row>
    <row r="25" spans="1:3" ht="15" customHeight="1" x14ac:dyDescent="0.25">
      <c r="A25" s="68"/>
      <c r="B25" s="35" t="s">
        <v>77</v>
      </c>
      <c r="C25" s="36" t="s">
        <v>129</v>
      </c>
    </row>
    <row r="26" spans="1:3" ht="15" customHeight="1" x14ac:dyDescent="0.25">
      <c r="A26" s="68"/>
      <c r="B26" s="37" t="s">
        <v>130</v>
      </c>
      <c r="C26" s="48" t="s">
        <v>128</v>
      </c>
    </row>
    <row r="27" spans="1:3" ht="15" customHeight="1" x14ac:dyDescent="0.25">
      <c r="A27" s="68"/>
      <c r="B27" s="38" t="s">
        <v>131</v>
      </c>
      <c r="C27" s="48" t="s">
        <v>286</v>
      </c>
    </row>
    <row r="28" spans="1:3" ht="15" customHeight="1" x14ac:dyDescent="0.25">
      <c r="A28" s="68"/>
      <c r="B28" s="38" t="s">
        <v>133</v>
      </c>
      <c r="C28" s="48" t="s">
        <v>120</v>
      </c>
    </row>
    <row r="29" spans="1:3" ht="15" customHeight="1" x14ac:dyDescent="0.25">
      <c r="A29" s="68"/>
      <c r="B29" s="38" t="s">
        <v>134</v>
      </c>
      <c r="C29" s="48" t="s">
        <v>155</v>
      </c>
    </row>
    <row r="30" spans="1:3" ht="15" customHeight="1" x14ac:dyDescent="0.25">
      <c r="A30" s="68"/>
      <c r="B30" s="38" t="s">
        <v>136</v>
      </c>
      <c r="C30" s="48" t="s">
        <v>137</v>
      </c>
    </row>
    <row r="31" spans="1:3" ht="15" customHeight="1" x14ac:dyDescent="0.25">
      <c r="A31" s="68"/>
      <c r="B31" s="38" t="s">
        <v>138</v>
      </c>
      <c r="C31" s="48" t="s">
        <v>139</v>
      </c>
    </row>
    <row r="32" spans="1:3" ht="15" customHeight="1" x14ac:dyDescent="0.25">
      <c r="A32" s="68"/>
      <c r="B32" s="38" t="s">
        <v>140</v>
      </c>
      <c r="C32" s="48" t="s">
        <v>141</v>
      </c>
    </row>
    <row r="33" spans="1:3" ht="15" customHeight="1" x14ac:dyDescent="0.25">
      <c r="A33" s="68"/>
      <c r="B33" s="38" t="s">
        <v>119</v>
      </c>
      <c r="C33" s="48" t="s">
        <v>137</v>
      </c>
    </row>
    <row r="34" spans="1:3" ht="15" customHeight="1" x14ac:dyDescent="0.25">
      <c r="A34" s="68"/>
      <c r="B34" s="38" t="s">
        <v>142</v>
      </c>
      <c r="C34" s="48" t="s">
        <v>139</v>
      </c>
    </row>
    <row r="35" spans="1:3" ht="15" customHeight="1" x14ac:dyDescent="0.25">
      <c r="A35" s="68"/>
      <c r="B35" s="38" t="s">
        <v>143</v>
      </c>
      <c r="C35" s="48" t="s">
        <v>141</v>
      </c>
    </row>
    <row r="36" spans="1:3" ht="15" customHeight="1" x14ac:dyDescent="0.25">
      <c r="A36" s="68"/>
      <c r="B36" s="38" t="s">
        <v>144</v>
      </c>
      <c r="C36" s="48" t="s">
        <v>155</v>
      </c>
    </row>
    <row r="37" spans="1:3" ht="15" customHeight="1" x14ac:dyDescent="0.25">
      <c r="A37" s="68"/>
      <c r="B37" s="41" t="s">
        <v>79</v>
      </c>
      <c r="C37" s="49" t="s">
        <v>146</v>
      </c>
    </row>
    <row r="38" spans="1:3" ht="15" customHeight="1" x14ac:dyDescent="0.25">
      <c r="A38" s="68"/>
      <c r="B38" s="42" t="s">
        <v>147</v>
      </c>
      <c r="C38" s="50" t="s">
        <v>148</v>
      </c>
    </row>
    <row r="39" spans="1:3" ht="15" customHeight="1" x14ac:dyDescent="0.25">
      <c r="A39" s="68"/>
      <c r="B39" s="42" t="s">
        <v>121</v>
      </c>
      <c r="C39" s="49" t="s">
        <v>146</v>
      </c>
    </row>
    <row r="40" spans="1:3" ht="15" customHeight="1" x14ac:dyDescent="0.25">
      <c r="A40" s="68"/>
      <c r="B40" s="42" t="s">
        <v>149</v>
      </c>
      <c r="C40" s="50" t="s">
        <v>148</v>
      </c>
    </row>
    <row r="41" spans="1:3" ht="15" customHeight="1" x14ac:dyDescent="0.25">
      <c r="A41" s="68"/>
      <c r="B41" s="42" t="s">
        <v>150</v>
      </c>
      <c r="C41" s="48" t="s">
        <v>155</v>
      </c>
    </row>
    <row r="42" spans="1:3" ht="15" customHeight="1" x14ac:dyDescent="0.25">
      <c r="A42" s="68"/>
      <c r="B42" s="43" t="s">
        <v>151</v>
      </c>
      <c r="C42" s="51" t="s">
        <v>118</v>
      </c>
    </row>
    <row r="43" spans="1:3" ht="15" customHeight="1" x14ac:dyDescent="0.25">
      <c r="A43" s="68"/>
      <c r="B43" s="43" t="s">
        <v>152</v>
      </c>
      <c r="C43" s="51" t="s">
        <v>118</v>
      </c>
    </row>
    <row r="44" spans="1:3" ht="30" customHeight="1" x14ac:dyDescent="0.25">
      <c r="A44" s="306" t="s">
        <v>183</v>
      </c>
      <c r="B44" s="307"/>
      <c r="C44" s="75" t="s">
        <v>212</v>
      </c>
    </row>
    <row r="45" spans="1:3" ht="15" customHeight="1" x14ac:dyDescent="0.25">
      <c r="A45" s="68"/>
      <c r="B45" s="18" t="s">
        <v>49</v>
      </c>
      <c r="C45" s="19" t="s">
        <v>50</v>
      </c>
    </row>
    <row r="46" spans="1:3" ht="15" customHeight="1" x14ac:dyDescent="0.25">
      <c r="A46" s="68"/>
      <c r="B46" s="18" t="s">
        <v>52</v>
      </c>
      <c r="C46" s="19" t="s">
        <v>46</v>
      </c>
    </row>
    <row r="47" spans="1:3" ht="15" customHeight="1" x14ac:dyDescent="0.25">
      <c r="A47" s="68"/>
      <c r="B47" s="18" t="s">
        <v>53</v>
      </c>
      <c r="C47" s="19" t="s">
        <v>45</v>
      </c>
    </row>
    <row r="48" spans="1:3" ht="15" customHeight="1" x14ac:dyDescent="0.25">
      <c r="A48" s="68"/>
      <c r="B48" s="18" t="s">
        <v>54</v>
      </c>
      <c r="C48" s="20" t="s">
        <v>47</v>
      </c>
    </row>
    <row r="49" spans="1:3" ht="15" customHeight="1" x14ac:dyDescent="0.25">
      <c r="A49" s="68"/>
      <c r="B49" s="21" t="s">
        <v>55</v>
      </c>
      <c r="C49" s="22" t="s">
        <v>48</v>
      </c>
    </row>
    <row r="50" spans="1:3" ht="15" customHeight="1" x14ac:dyDescent="0.25">
      <c r="A50" s="68"/>
      <c r="B50" s="21" t="s">
        <v>56</v>
      </c>
      <c r="C50" s="22" t="s">
        <v>110</v>
      </c>
    </row>
    <row r="51" spans="1:3" ht="15" customHeight="1" x14ac:dyDescent="0.25">
      <c r="A51" s="68"/>
      <c r="B51" s="24" t="s">
        <v>58</v>
      </c>
      <c r="C51" s="25" t="s">
        <v>59</v>
      </c>
    </row>
    <row r="52" spans="1:3" ht="15" customHeight="1" x14ac:dyDescent="0.25">
      <c r="A52" s="68"/>
      <c r="B52" s="24" t="s">
        <v>60</v>
      </c>
      <c r="C52" s="25" t="s">
        <v>111</v>
      </c>
    </row>
    <row r="53" spans="1:3" ht="15" customHeight="1" x14ac:dyDescent="0.25">
      <c r="A53" s="68"/>
      <c r="B53" s="24" t="s">
        <v>61</v>
      </c>
      <c r="C53" s="25" t="s">
        <v>112</v>
      </c>
    </row>
    <row r="54" spans="1:3" ht="15" customHeight="1" x14ac:dyDescent="0.25">
      <c r="A54" s="68"/>
      <c r="B54" s="24" t="s">
        <v>62</v>
      </c>
      <c r="C54" s="25" t="s">
        <v>122</v>
      </c>
    </row>
    <row r="55" spans="1:3" ht="15" customHeight="1" x14ac:dyDescent="0.25">
      <c r="A55" s="68"/>
      <c r="B55" s="24" t="s">
        <v>63</v>
      </c>
      <c r="C55" s="25" t="s">
        <v>123</v>
      </c>
    </row>
    <row r="56" spans="1:3" ht="15" customHeight="1" x14ac:dyDescent="0.25">
      <c r="A56" s="68"/>
      <c r="B56" s="24" t="s">
        <v>64</v>
      </c>
      <c r="C56" s="25" t="s">
        <v>124</v>
      </c>
    </row>
    <row r="57" spans="1:3" ht="15" customHeight="1" x14ac:dyDescent="0.25">
      <c r="A57" s="68"/>
      <c r="B57" s="24" t="s">
        <v>65</v>
      </c>
      <c r="C57" s="25" t="s">
        <v>125</v>
      </c>
    </row>
    <row r="58" spans="1:3" ht="15" customHeight="1" x14ac:dyDescent="0.25">
      <c r="A58" s="68"/>
      <c r="B58" s="29" t="s">
        <v>66</v>
      </c>
      <c r="C58" s="46" t="s">
        <v>113</v>
      </c>
    </row>
    <row r="59" spans="1:3" ht="15" customHeight="1" x14ac:dyDescent="0.25">
      <c r="A59" s="68"/>
      <c r="B59" s="30" t="s">
        <v>67</v>
      </c>
      <c r="C59" s="47" t="s">
        <v>114</v>
      </c>
    </row>
    <row r="60" spans="1:3" ht="15" customHeight="1" x14ac:dyDescent="0.25">
      <c r="A60" s="68"/>
      <c r="B60" s="31" t="s">
        <v>68</v>
      </c>
      <c r="C60" s="26" t="s">
        <v>115</v>
      </c>
    </row>
    <row r="61" spans="1:3" ht="15" customHeight="1" x14ac:dyDescent="0.25">
      <c r="A61" s="68"/>
      <c r="B61" s="31" t="s">
        <v>70</v>
      </c>
      <c r="C61" s="26" t="s">
        <v>116</v>
      </c>
    </row>
    <row r="62" spans="1:3" ht="15" customHeight="1" x14ac:dyDescent="0.25">
      <c r="A62" s="68"/>
      <c r="B62" s="31" t="s">
        <v>71</v>
      </c>
      <c r="C62" s="26" t="s">
        <v>117</v>
      </c>
    </row>
    <row r="63" spans="1:3" ht="15" customHeight="1" x14ac:dyDescent="0.25">
      <c r="A63" s="68"/>
      <c r="B63" s="31" t="s">
        <v>72</v>
      </c>
      <c r="C63" s="27" t="s">
        <v>69</v>
      </c>
    </row>
    <row r="64" spans="1:3" ht="15" customHeight="1" x14ac:dyDescent="0.25">
      <c r="A64" s="68"/>
      <c r="B64" s="31" t="s">
        <v>73</v>
      </c>
      <c r="C64" s="27" t="s">
        <v>126</v>
      </c>
    </row>
    <row r="65" spans="1:3" ht="15" customHeight="1" x14ac:dyDescent="0.25">
      <c r="A65" s="68"/>
      <c r="B65" s="33" t="s">
        <v>76</v>
      </c>
      <c r="C65" s="34" t="s">
        <v>128</v>
      </c>
    </row>
    <row r="66" spans="1:3" ht="15" customHeight="1" x14ac:dyDescent="0.25">
      <c r="A66" s="68"/>
      <c r="B66" s="35" t="s">
        <v>77</v>
      </c>
      <c r="C66" s="36" t="s">
        <v>129</v>
      </c>
    </row>
    <row r="67" spans="1:3" ht="15" customHeight="1" x14ac:dyDescent="0.25">
      <c r="A67" s="68"/>
      <c r="B67" s="37" t="s">
        <v>130</v>
      </c>
      <c r="C67" s="48" t="s">
        <v>128</v>
      </c>
    </row>
    <row r="68" spans="1:3" ht="15" customHeight="1" x14ac:dyDescent="0.25">
      <c r="A68" s="68"/>
      <c r="B68" s="38" t="s">
        <v>131</v>
      </c>
      <c r="C68" s="48" t="s">
        <v>132</v>
      </c>
    </row>
    <row r="69" spans="1:3" ht="15" customHeight="1" x14ac:dyDescent="0.25">
      <c r="A69" s="68"/>
      <c r="B69" s="38" t="s">
        <v>133</v>
      </c>
      <c r="C69" s="48" t="s">
        <v>120</v>
      </c>
    </row>
    <row r="70" spans="1:3" ht="15" customHeight="1" x14ac:dyDescent="0.25">
      <c r="A70" s="68"/>
      <c r="B70" s="38" t="s">
        <v>134</v>
      </c>
      <c r="C70" s="48" t="s">
        <v>155</v>
      </c>
    </row>
    <row r="71" spans="1:3" ht="15" customHeight="1" x14ac:dyDescent="0.25">
      <c r="A71" s="68"/>
      <c r="B71" s="38" t="s">
        <v>136</v>
      </c>
      <c r="C71" s="48" t="s">
        <v>137</v>
      </c>
    </row>
    <row r="72" spans="1:3" ht="15" customHeight="1" x14ac:dyDescent="0.25">
      <c r="A72" s="68"/>
      <c r="B72" s="38" t="s">
        <v>138</v>
      </c>
      <c r="C72" s="48" t="s">
        <v>139</v>
      </c>
    </row>
    <row r="73" spans="1:3" ht="15" customHeight="1" x14ac:dyDescent="0.25">
      <c r="A73" s="68"/>
      <c r="B73" s="38" t="s">
        <v>140</v>
      </c>
      <c r="C73" s="48" t="s">
        <v>141</v>
      </c>
    </row>
    <row r="74" spans="1:3" ht="15" customHeight="1" x14ac:dyDescent="0.25">
      <c r="A74" s="68"/>
      <c r="B74" s="38" t="s">
        <v>119</v>
      </c>
      <c r="C74" s="48" t="s">
        <v>137</v>
      </c>
    </row>
    <row r="75" spans="1:3" ht="15" customHeight="1" x14ac:dyDescent="0.25">
      <c r="A75" s="68"/>
      <c r="B75" s="38" t="s">
        <v>142</v>
      </c>
      <c r="C75" s="48" t="s">
        <v>139</v>
      </c>
    </row>
    <row r="76" spans="1:3" ht="15" customHeight="1" x14ac:dyDescent="0.25">
      <c r="A76" s="68"/>
      <c r="B76" s="38" t="s">
        <v>143</v>
      </c>
      <c r="C76" s="48" t="s">
        <v>141</v>
      </c>
    </row>
    <row r="77" spans="1:3" ht="15" customHeight="1" x14ac:dyDescent="0.25">
      <c r="A77" s="68"/>
      <c r="B77" s="38" t="s">
        <v>144</v>
      </c>
      <c r="C77" s="48" t="s">
        <v>155</v>
      </c>
    </row>
    <row r="78" spans="1:3" ht="15" customHeight="1" x14ac:dyDescent="0.25">
      <c r="A78" s="68"/>
      <c r="B78" s="41" t="s">
        <v>79</v>
      </c>
      <c r="C78" s="49" t="s">
        <v>146</v>
      </c>
    </row>
    <row r="79" spans="1:3" ht="15" customHeight="1" x14ac:dyDescent="0.25">
      <c r="A79" s="68"/>
      <c r="B79" s="42" t="s">
        <v>147</v>
      </c>
      <c r="C79" s="50" t="s">
        <v>148</v>
      </c>
    </row>
    <row r="80" spans="1:3" ht="15" customHeight="1" x14ac:dyDescent="0.25">
      <c r="A80" s="68"/>
      <c r="B80" s="42" t="s">
        <v>121</v>
      </c>
      <c r="C80" s="49" t="s">
        <v>146</v>
      </c>
    </row>
    <row r="81" spans="1:3" ht="15" customHeight="1" x14ac:dyDescent="0.25">
      <c r="A81" s="68"/>
      <c r="B81" s="42" t="s">
        <v>149</v>
      </c>
      <c r="C81" s="50" t="s">
        <v>148</v>
      </c>
    </row>
    <row r="82" spans="1:3" ht="15" customHeight="1" x14ac:dyDescent="0.25">
      <c r="A82" s="68"/>
      <c r="B82" s="42" t="s">
        <v>150</v>
      </c>
      <c r="C82" s="48" t="s">
        <v>155</v>
      </c>
    </row>
    <row r="83" spans="1:3" ht="15" customHeight="1" x14ac:dyDescent="0.25">
      <c r="A83" s="68"/>
      <c r="B83" s="43" t="s">
        <v>151</v>
      </c>
      <c r="C83" s="51" t="s">
        <v>118</v>
      </c>
    </row>
    <row r="84" spans="1:3" ht="15" customHeight="1" x14ac:dyDescent="0.25">
      <c r="A84" s="68"/>
      <c r="B84" s="43" t="s">
        <v>152</v>
      </c>
      <c r="C84" s="51" t="s">
        <v>118</v>
      </c>
    </row>
    <row r="85" spans="1:3" ht="15" customHeight="1" x14ac:dyDescent="0.25">
      <c r="A85" s="306" t="s">
        <v>185</v>
      </c>
      <c r="B85" s="307"/>
      <c r="C85" s="78" t="s">
        <v>213</v>
      </c>
    </row>
    <row r="86" spans="1:3" ht="15" customHeight="1" x14ac:dyDescent="0.25">
      <c r="A86" s="68"/>
      <c r="B86" s="18" t="s">
        <v>49</v>
      </c>
      <c r="C86" s="19" t="s">
        <v>50</v>
      </c>
    </row>
    <row r="87" spans="1:3" ht="15" customHeight="1" x14ac:dyDescent="0.25">
      <c r="A87" s="68"/>
      <c r="B87" s="18" t="s">
        <v>52</v>
      </c>
      <c r="C87" s="19" t="s">
        <v>46</v>
      </c>
    </row>
    <row r="88" spans="1:3" ht="15" customHeight="1" x14ac:dyDescent="0.25">
      <c r="A88" s="68"/>
      <c r="B88" s="18" t="s">
        <v>53</v>
      </c>
      <c r="C88" s="19" t="s">
        <v>45</v>
      </c>
    </row>
    <row r="89" spans="1:3" ht="15" customHeight="1" x14ac:dyDescent="0.25">
      <c r="A89" s="68"/>
      <c r="B89" s="18" t="s">
        <v>54</v>
      </c>
      <c r="C89" s="20" t="s">
        <v>47</v>
      </c>
    </row>
    <row r="90" spans="1:3" ht="15" customHeight="1" x14ac:dyDescent="0.25">
      <c r="A90" s="68"/>
      <c r="B90" s="21" t="s">
        <v>55</v>
      </c>
      <c r="C90" s="22" t="s">
        <v>48</v>
      </c>
    </row>
    <row r="91" spans="1:3" ht="15" customHeight="1" x14ac:dyDescent="0.25">
      <c r="A91" s="68"/>
      <c r="B91" s="21" t="s">
        <v>56</v>
      </c>
      <c r="C91" s="22" t="s">
        <v>110</v>
      </c>
    </row>
    <row r="92" spans="1:3" ht="15" customHeight="1" x14ac:dyDescent="0.25">
      <c r="A92" s="68"/>
      <c r="B92" s="24" t="s">
        <v>58</v>
      </c>
      <c r="C92" s="25" t="s">
        <v>59</v>
      </c>
    </row>
    <row r="93" spans="1:3" ht="15" customHeight="1" x14ac:dyDescent="0.25">
      <c r="A93" s="68"/>
      <c r="B93" s="24" t="s">
        <v>60</v>
      </c>
      <c r="C93" s="25" t="s">
        <v>111</v>
      </c>
    </row>
    <row r="94" spans="1:3" ht="15" customHeight="1" x14ac:dyDescent="0.25">
      <c r="A94" s="68"/>
      <c r="B94" s="24" t="s">
        <v>61</v>
      </c>
      <c r="C94" s="25" t="s">
        <v>112</v>
      </c>
    </row>
    <row r="95" spans="1:3" ht="15" customHeight="1" x14ac:dyDescent="0.25">
      <c r="A95" s="68"/>
      <c r="B95" s="24" t="s">
        <v>62</v>
      </c>
      <c r="C95" s="25" t="s">
        <v>122</v>
      </c>
    </row>
    <row r="96" spans="1:3" ht="15" customHeight="1" x14ac:dyDescent="0.25">
      <c r="A96" s="68"/>
      <c r="B96" s="24" t="s">
        <v>63</v>
      </c>
      <c r="C96" s="25" t="s">
        <v>123</v>
      </c>
    </row>
    <row r="97" spans="1:3" ht="15" customHeight="1" x14ac:dyDescent="0.25">
      <c r="A97" s="68"/>
      <c r="B97" s="24" t="s">
        <v>64</v>
      </c>
      <c r="C97" s="25" t="s">
        <v>124</v>
      </c>
    </row>
    <row r="98" spans="1:3" ht="15" customHeight="1" x14ac:dyDescent="0.25">
      <c r="A98" s="68"/>
      <c r="B98" s="24" t="s">
        <v>65</v>
      </c>
      <c r="C98" s="25" t="s">
        <v>125</v>
      </c>
    </row>
    <row r="99" spans="1:3" ht="15" customHeight="1" x14ac:dyDescent="0.25">
      <c r="A99" s="68"/>
      <c r="B99" s="29" t="s">
        <v>66</v>
      </c>
      <c r="C99" s="46" t="s">
        <v>113</v>
      </c>
    </row>
    <row r="100" spans="1:3" ht="15" customHeight="1" x14ac:dyDescent="0.25">
      <c r="A100" s="68"/>
      <c r="B100" s="30" t="s">
        <v>67</v>
      </c>
      <c r="C100" s="47" t="s">
        <v>114</v>
      </c>
    </row>
    <row r="101" spans="1:3" ht="15" customHeight="1" x14ac:dyDescent="0.25">
      <c r="A101" s="68"/>
      <c r="B101" s="31" t="s">
        <v>68</v>
      </c>
      <c r="C101" s="26" t="s">
        <v>115</v>
      </c>
    </row>
    <row r="102" spans="1:3" ht="15" customHeight="1" x14ac:dyDescent="0.25">
      <c r="A102" s="68"/>
      <c r="B102" s="31" t="s">
        <v>70</v>
      </c>
      <c r="C102" s="26" t="s">
        <v>116</v>
      </c>
    </row>
    <row r="103" spans="1:3" ht="15" customHeight="1" x14ac:dyDescent="0.25">
      <c r="A103" s="68"/>
      <c r="B103" s="31" t="s">
        <v>71</v>
      </c>
      <c r="C103" s="26" t="s">
        <v>117</v>
      </c>
    </row>
    <row r="104" spans="1:3" ht="15" customHeight="1" x14ac:dyDescent="0.25">
      <c r="A104" s="68"/>
      <c r="B104" s="31" t="s">
        <v>72</v>
      </c>
      <c r="C104" s="27" t="s">
        <v>69</v>
      </c>
    </row>
    <row r="105" spans="1:3" ht="15" customHeight="1" x14ac:dyDescent="0.25">
      <c r="A105" s="68"/>
      <c r="B105" s="31" t="s">
        <v>73</v>
      </c>
      <c r="C105" s="27" t="s">
        <v>126</v>
      </c>
    </row>
    <row r="106" spans="1:3" ht="15" customHeight="1" x14ac:dyDescent="0.25">
      <c r="A106" s="68"/>
      <c r="B106" s="33" t="s">
        <v>76</v>
      </c>
      <c r="C106" s="34" t="s">
        <v>128</v>
      </c>
    </row>
    <row r="107" spans="1:3" ht="15" customHeight="1" x14ac:dyDescent="0.25">
      <c r="A107" s="68"/>
      <c r="B107" s="35" t="s">
        <v>77</v>
      </c>
      <c r="C107" s="36" t="s">
        <v>129</v>
      </c>
    </row>
    <row r="108" spans="1:3" ht="15" customHeight="1" x14ac:dyDescent="0.25">
      <c r="A108" s="68"/>
      <c r="B108" s="37" t="s">
        <v>130</v>
      </c>
      <c r="C108" s="48" t="s">
        <v>128</v>
      </c>
    </row>
    <row r="109" spans="1:3" ht="15" customHeight="1" x14ac:dyDescent="0.25">
      <c r="A109" s="68"/>
      <c r="B109" s="38" t="s">
        <v>131</v>
      </c>
      <c r="C109" s="48" t="s">
        <v>132</v>
      </c>
    </row>
    <row r="110" spans="1:3" ht="15" customHeight="1" x14ac:dyDescent="0.25">
      <c r="A110" s="68"/>
      <c r="B110" s="38" t="s">
        <v>133</v>
      </c>
      <c r="C110" s="48" t="s">
        <v>120</v>
      </c>
    </row>
    <row r="111" spans="1:3" ht="15" customHeight="1" x14ac:dyDescent="0.25">
      <c r="A111" s="68"/>
      <c r="B111" s="38" t="s">
        <v>134</v>
      </c>
      <c r="C111" s="48" t="s">
        <v>155</v>
      </c>
    </row>
    <row r="112" spans="1:3" ht="15" customHeight="1" x14ac:dyDescent="0.25">
      <c r="A112" s="68"/>
      <c r="B112" s="38" t="s">
        <v>136</v>
      </c>
      <c r="C112" s="48" t="s">
        <v>137</v>
      </c>
    </row>
    <row r="113" spans="1:3" ht="15" customHeight="1" x14ac:dyDescent="0.25">
      <c r="A113" s="68"/>
      <c r="B113" s="38" t="s">
        <v>138</v>
      </c>
      <c r="C113" s="48" t="s">
        <v>139</v>
      </c>
    </row>
    <row r="114" spans="1:3" ht="15" customHeight="1" x14ac:dyDescent="0.25">
      <c r="A114" s="68"/>
      <c r="B114" s="38" t="s">
        <v>140</v>
      </c>
      <c r="C114" s="48" t="s">
        <v>141</v>
      </c>
    </row>
    <row r="115" spans="1:3" ht="15" customHeight="1" x14ac:dyDescent="0.25">
      <c r="A115" s="68"/>
      <c r="B115" s="38" t="s">
        <v>119</v>
      </c>
      <c r="C115" s="48" t="s">
        <v>137</v>
      </c>
    </row>
    <row r="116" spans="1:3" ht="15" customHeight="1" x14ac:dyDescent="0.25">
      <c r="A116" s="68"/>
      <c r="B116" s="38" t="s">
        <v>142</v>
      </c>
      <c r="C116" s="48" t="s">
        <v>139</v>
      </c>
    </row>
    <row r="117" spans="1:3" ht="15" customHeight="1" x14ac:dyDescent="0.25">
      <c r="A117" s="68"/>
      <c r="B117" s="38" t="s">
        <v>143</v>
      </c>
      <c r="C117" s="48" t="s">
        <v>141</v>
      </c>
    </row>
    <row r="118" spans="1:3" ht="15" customHeight="1" x14ac:dyDescent="0.25">
      <c r="A118" s="68"/>
      <c r="B118" s="38" t="s">
        <v>144</v>
      </c>
      <c r="C118" s="48" t="s">
        <v>155</v>
      </c>
    </row>
    <row r="119" spans="1:3" ht="15" customHeight="1" x14ac:dyDescent="0.25">
      <c r="A119" s="68"/>
      <c r="B119" s="41" t="s">
        <v>79</v>
      </c>
      <c r="C119" s="49" t="s">
        <v>146</v>
      </c>
    </row>
    <row r="120" spans="1:3" ht="15" customHeight="1" x14ac:dyDescent="0.25">
      <c r="A120" s="68"/>
      <c r="B120" s="42" t="s">
        <v>147</v>
      </c>
      <c r="C120" s="50" t="s">
        <v>148</v>
      </c>
    </row>
    <row r="121" spans="1:3" ht="15" customHeight="1" x14ac:dyDescent="0.25">
      <c r="A121" s="68"/>
      <c r="B121" s="42" t="s">
        <v>121</v>
      </c>
      <c r="C121" s="49" t="s">
        <v>146</v>
      </c>
    </row>
    <row r="122" spans="1:3" ht="15" customHeight="1" x14ac:dyDescent="0.25">
      <c r="A122" s="68"/>
      <c r="B122" s="42" t="s">
        <v>149</v>
      </c>
      <c r="C122" s="50" t="s">
        <v>148</v>
      </c>
    </row>
    <row r="123" spans="1:3" ht="15" customHeight="1" x14ac:dyDescent="0.25">
      <c r="A123" s="68"/>
      <c r="B123" s="42" t="s">
        <v>150</v>
      </c>
      <c r="C123" s="48" t="s">
        <v>155</v>
      </c>
    </row>
    <row r="124" spans="1:3" ht="15" customHeight="1" x14ac:dyDescent="0.25">
      <c r="A124" s="68"/>
      <c r="B124" s="43" t="s">
        <v>151</v>
      </c>
      <c r="C124" s="51" t="s">
        <v>118</v>
      </c>
    </row>
    <row r="125" spans="1:3" ht="15" customHeight="1" x14ac:dyDescent="0.25">
      <c r="A125" s="68"/>
      <c r="B125" s="43" t="s">
        <v>152</v>
      </c>
      <c r="C125" s="51" t="s">
        <v>118</v>
      </c>
    </row>
    <row r="126" spans="1:3" ht="30" customHeight="1" x14ac:dyDescent="0.25">
      <c r="A126" s="306" t="s">
        <v>186</v>
      </c>
      <c r="B126" s="307"/>
      <c r="C126" s="78" t="s">
        <v>214</v>
      </c>
    </row>
    <row r="127" spans="1:3" ht="15" customHeight="1" x14ac:dyDescent="0.25">
      <c r="A127" s="68"/>
      <c r="B127" s="18" t="s">
        <v>49</v>
      </c>
      <c r="C127" s="19" t="s">
        <v>50</v>
      </c>
    </row>
    <row r="128" spans="1:3" ht="15" customHeight="1" x14ac:dyDescent="0.25">
      <c r="A128" s="68"/>
      <c r="B128" s="18" t="s">
        <v>52</v>
      </c>
      <c r="C128" s="19" t="s">
        <v>46</v>
      </c>
    </row>
    <row r="129" spans="1:3" ht="15" customHeight="1" x14ac:dyDescent="0.25">
      <c r="A129" s="68"/>
      <c r="B129" s="18" t="s">
        <v>53</v>
      </c>
      <c r="C129" s="19" t="s">
        <v>45</v>
      </c>
    </row>
    <row r="130" spans="1:3" ht="15" customHeight="1" x14ac:dyDescent="0.25">
      <c r="A130" s="68"/>
      <c r="B130" s="21" t="s">
        <v>55</v>
      </c>
      <c r="C130" s="22" t="s">
        <v>48</v>
      </c>
    </row>
    <row r="131" spans="1:3" ht="15" customHeight="1" x14ac:dyDescent="0.25">
      <c r="A131" s="68"/>
      <c r="B131" s="21" t="s">
        <v>56</v>
      </c>
      <c r="C131" s="22" t="s">
        <v>110</v>
      </c>
    </row>
    <row r="132" spans="1:3" ht="15" customHeight="1" x14ac:dyDescent="0.25">
      <c r="A132" s="68"/>
      <c r="B132" s="24" t="s">
        <v>58</v>
      </c>
      <c r="C132" s="25" t="s">
        <v>59</v>
      </c>
    </row>
    <row r="133" spans="1:3" ht="15" customHeight="1" x14ac:dyDescent="0.25">
      <c r="A133" s="68"/>
      <c r="B133" s="24" t="s">
        <v>60</v>
      </c>
      <c r="C133" s="25" t="s">
        <v>111</v>
      </c>
    </row>
    <row r="134" spans="1:3" ht="15" customHeight="1" x14ac:dyDescent="0.25">
      <c r="A134" s="68"/>
      <c r="B134" s="24" t="s">
        <v>61</v>
      </c>
      <c r="C134" s="25" t="s">
        <v>112</v>
      </c>
    </row>
    <row r="135" spans="1:3" ht="15" customHeight="1" x14ac:dyDescent="0.25">
      <c r="A135" s="68"/>
      <c r="B135" s="24" t="s">
        <v>62</v>
      </c>
      <c r="C135" s="25" t="s">
        <v>122</v>
      </c>
    </row>
    <row r="136" spans="1:3" ht="15" customHeight="1" x14ac:dyDescent="0.25">
      <c r="A136" s="68"/>
      <c r="B136" s="24" t="s">
        <v>63</v>
      </c>
      <c r="C136" s="25" t="s">
        <v>123</v>
      </c>
    </row>
    <row r="137" spans="1:3" ht="15" customHeight="1" x14ac:dyDescent="0.25">
      <c r="A137" s="68"/>
      <c r="B137" s="24" t="s">
        <v>64</v>
      </c>
      <c r="C137" s="25" t="s">
        <v>124</v>
      </c>
    </row>
    <row r="138" spans="1:3" ht="15" customHeight="1" x14ac:dyDescent="0.25">
      <c r="A138" s="68"/>
      <c r="B138" s="24" t="s">
        <v>65</v>
      </c>
      <c r="C138" s="25" t="s">
        <v>125</v>
      </c>
    </row>
    <row r="139" spans="1:3" ht="15" customHeight="1" x14ac:dyDescent="0.25">
      <c r="A139" s="68"/>
      <c r="B139" s="29" t="s">
        <v>66</v>
      </c>
      <c r="C139" s="46" t="s">
        <v>113</v>
      </c>
    </row>
    <row r="140" spans="1:3" ht="15" customHeight="1" x14ac:dyDescent="0.25">
      <c r="A140" s="68"/>
      <c r="B140" s="30" t="s">
        <v>67</v>
      </c>
      <c r="C140" s="47" t="s">
        <v>114</v>
      </c>
    </row>
    <row r="141" spans="1:3" ht="15" customHeight="1" x14ac:dyDescent="0.25">
      <c r="A141" s="68"/>
      <c r="B141" s="31" t="s">
        <v>68</v>
      </c>
      <c r="C141" s="26" t="s">
        <v>115</v>
      </c>
    </row>
    <row r="142" spans="1:3" ht="15" customHeight="1" x14ac:dyDescent="0.25">
      <c r="A142" s="68"/>
      <c r="B142" s="31" t="s">
        <v>70</v>
      </c>
      <c r="C142" s="26" t="s">
        <v>116</v>
      </c>
    </row>
    <row r="143" spans="1:3" ht="15" customHeight="1" x14ac:dyDescent="0.25">
      <c r="A143" s="68"/>
      <c r="B143" s="31" t="s">
        <v>71</v>
      </c>
      <c r="C143" s="26" t="s">
        <v>117</v>
      </c>
    </row>
    <row r="144" spans="1:3" ht="15" customHeight="1" x14ac:dyDescent="0.25">
      <c r="A144" s="68"/>
      <c r="B144" s="31" t="s">
        <v>72</v>
      </c>
      <c r="C144" s="27" t="s">
        <v>69</v>
      </c>
    </row>
    <row r="145" spans="1:3" ht="15" customHeight="1" x14ac:dyDescent="0.25">
      <c r="A145" s="68"/>
      <c r="B145" s="31" t="s">
        <v>73</v>
      </c>
      <c r="C145" s="27" t="s">
        <v>126</v>
      </c>
    </row>
    <row r="146" spans="1:3" ht="15" customHeight="1" x14ac:dyDescent="0.25">
      <c r="A146" s="68"/>
      <c r="B146" s="33" t="s">
        <v>76</v>
      </c>
      <c r="C146" s="34" t="s">
        <v>128</v>
      </c>
    </row>
    <row r="147" spans="1:3" ht="15" customHeight="1" x14ac:dyDescent="0.25">
      <c r="A147" s="68"/>
      <c r="B147" s="35" t="s">
        <v>77</v>
      </c>
      <c r="C147" s="36" t="s">
        <v>129</v>
      </c>
    </row>
    <row r="148" spans="1:3" ht="15" customHeight="1" x14ac:dyDescent="0.25">
      <c r="A148" s="68"/>
      <c r="B148" s="37" t="s">
        <v>130</v>
      </c>
      <c r="C148" s="48" t="s">
        <v>128</v>
      </c>
    </row>
    <row r="149" spans="1:3" ht="15" customHeight="1" x14ac:dyDescent="0.25">
      <c r="A149" s="68"/>
      <c r="B149" s="38" t="s">
        <v>131</v>
      </c>
      <c r="C149" s="48" t="s">
        <v>132</v>
      </c>
    </row>
    <row r="150" spans="1:3" ht="15" customHeight="1" x14ac:dyDescent="0.25">
      <c r="A150" s="68"/>
      <c r="B150" s="38" t="s">
        <v>133</v>
      </c>
      <c r="C150" s="48" t="s">
        <v>120</v>
      </c>
    </row>
    <row r="151" spans="1:3" ht="15" customHeight="1" x14ac:dyDescent="0.25">
      <c r="A151" s="68"/>
      <c r="B151" s="38" t="s">
        <v>134</v>
      </c>
      <c r="C151" s="48" t="s">
        <v>155</v>
      </c>
    </row>
    <row r="152" spans="1:3" ht="15" customHeight="1" x14ac:dyDescent="0.25">
      <c r="A152" s="68"/>
      <c r="B152" s="38" t="s">
        <v>136</v>
      </c>
      <c r="C152" s="48" t="s">
        <v>137</v>
      </c>
    </row>
    <row r="153" spans="1:3" ht="15" customHeight="1" x14ac:dyDescent="0.25">
      <c r="A153" s="68"/>
      <c r="B153" s="38" t="s">
        <v>138</v>
      </c>
      <c r="C153" s="48" t="s">
        <v>139</v>
      </c>
    </row>
    <row r="154" spans="1:3" ht="15" customHeight="1" x14ac:dyDescent="0.25">
      <c r="A154" s="68"/>
      <c r="B154" s="38" t="s">
        <v>140</v>
      </c>
      <c r="C154" s="48" t="s">
        <v>141</v>
      </c>
    </row>
    <row r="155" spans="1:3" ht="15" customHeight="1" x14ac:dyDescent="0.25">
      <c r="A155" s="68"/>
      <c r="B155" s="38" t="s">
        <v>119</v>
      </c>
      <c r="C155" s="48" t="s">
        <v>137</v>
      </c>
    </row>
    <row r="156" spans="1:3" ht="15" customHeight="1" x14ac:dyDescent="0.25">
      <c r="A156" s="68"/>
      <c r="B156" s="38" t="s">
        <v>142</v>
      </c>
      <c r="C156" s="48" t="s">
        <v>139</v>
      </c>
    </row>
    <row r="157" spans="1:3" ht="15" customHeight="1" x14ac:dyDescent="0.25">
      <c r="A157" s="68"/>
      <c r="B157" s="38" t="s">
        <v>143</v>
      </c>
      <c r="C157" s="48" t="s">
        <v>141</v>
      </c>
    </row>
    <row r="158" spans="1:3" ht="15" customHeight="1" x14ac:dyDescent="0.25">
      <c r="A158" s="68"/>
      <c r="B158" s="38" t="s">
        <v>144</v>
      </c>
      <c r="C158" s="48" t="s">
        <v>155</v>
      </c>
    </row>
    <row r="159" spans="1:3" ht="15" customHeight="1" x14ac:dyDescent="0.25">
      <c r="A159" s="68"/>
      <c r="B159" s="41" t="s">
        <v>79</v>
      </c>
      <c r="C159" s="49" t="s">
        <v>146</v>
      </c>
    </row>
    <row r="160" spans="1:3" ht="15" customHeight="1" x14ac:dyDescent="0.25">
      <c r="A160" s="68"/>
      <c r="B160" s="42" t="s">
        <v>147</v>
      </c>
      <c r="C160" s="50" t="s">
        <v>148</v>
      </c>
    </row>
    <row r="161" spans="1:3" ht="15" customHeight="1" x14ac:dyDescent="0.25">
      <c r="A161" s="68"/>
      <c r="B161" s="42" t="s">
        <v>121</v>
      </c>
      <c r="C161" s="49" t="s">
        <v>146</v>
      </c>
    </row>
    <row r="162" spans="1:3" ht="15" customHeight="1" x14ac:dyDescent="0.25">
      <c r="A162" s="68"/>
      <c r="B162" s="42" t="s">
        <v>149</v>
      </c>
      <c r="C162" s="50" t="s">
        <v>148</v>
      </c>
    </row>
    <row r="163" spans="1:3" ht="15" customHeight="1" x14ac:dyDescent="0.25">
      <c r="A163" s="68"/>
      <c r="B163" s="42" t="s">
        <v>150</v>
      </c>
      <c r="C163" s="48" t="s">
        <v>155</v>
      </c>
    </row>
    <row r="164" spans="1:3" ht="15" customHeight="1" x14ac:dyDescent="0.25">
      <c r="A164" s="68"/>
      <c r="B164" s="43" t="s">
        <v>151</v>
      </c>
      <c r="C164" s="51" t="s">
        <v>118</v>
      </c>
    </row>
    <row r="165" spans="1:3" ht="15" customHeight="1" x14ac:dyDescent="0.25">
      <c r="A165" s="68"/>
      <c r="B165" s="43" t="s">
        <v>152</v>
      </c>
      <c r="C165" s="51" t="s">
        <v>118</v>
      </c>
    </row>
    <row r="166" spans="1:3" ht="15" customHeight="1" x14ac:dyDescent="0.25">
      <c r="A166" s="306" t="s">
        <v>187</v>
      </c>
      <c r="B166" s="307"/>
      <c r="C166" s="78" t="s">
        <v>215</v>
      </c>
    </row>
    <row r="167" spans="1:3" ht="15" customHeight="1" x14ac:dyDescent="0.25">
      <c r="A167" s="68"/>
      <c r="B167" s="18" t="s">
        <v>49</v>
      </c>
      <c r="C167" s="19" t="s">
        <v>50</v>
      </c>
    </row>
    <row r="168" spans="1:3" ht="15" customHeight="1" x14ac:dyDescent="0.25">
      <c r="A168" s="68"/>
      <c r="B168" s="18" t="s">
        <v>52</v>
      </c>
      <c r="C168" s="19" t="s">
        <v>46</v>
      </c>
    </row>
    <row r="169" spans="1:3" ht="15" customHeight="1" x14ac:dyDescent="0.25">
      <c r="A169" s="68"/>
      <c r="B169" s="18" t="s">
        <v>53</v>
      </c>
      <c r="C169" s="19" t="s">
        <v>45</v>
      </c>
    </row>
    <row r="170" spans="1:3" ht="15" customHeight="1" x14ac:dyDescent="0.25">
      <c r="A170" s="68"/>
      <c r="B170" s="21" t="s">
        <v>55</v>
      </c>
      <c r="C170" s="22" t="s">
        <v>48</v>
      </c>
    </row>
    <row r="171" spans="1:3" ht="15" customHeight="1" x14ac:dyDescent="0.25">
      <c r="A171" s="68"/>
      <c r="B171" s="21" t="s">
        <v>56</v>
      </c>
      <c r="C171" s="22" t="s">
        <v>110</v>
      </c>
    </row>
    <row r="172" spans="1:3" ht="15" customHeight="1" x14ac:dyDescent="0.25">
      <c r="A172" s="68"/>
      <c r="B172" s="24" t="s">
        <v>58</v>
      </c>
      <c r="C172" s="25" t="s">
        <v>59</v>
      </c>
    </row>
    <row r="173" spans="1:3" ht="15" customHeight="1" x14ac:dyDescent="0.25">
      <c r="A173" s="68"/>
      <c r="B173" s="24" t="s">
        <v>60</v>
      </c>
      <c r="C173" s="25" t="s">
        <v>111</v>
      </c>
    </row>
    <row r="174" spans="1:3" ht="15" customHeight="1" x14ac:dyDescent="0.25">
      <c r="A174" s="68"/>
      <c r="B174" s="24" t="s">
        <v>61</v>
      </c>
      <c r="C174" s="25" t="s">
        <v>112</v>
      </c>
    </row>
    <row r="175" spans="1:3" ht="15" customHeight="1" x14ac:dyDescent="0.25">
      <c r="A175" s="68"/>
      <c r="B175" s="24" t="s">
        <v>62</v>
      </c>
      <c r="C175" s="25" t="s">
        <v>122</v>
      </c>
    </row>
    <row r="176" spans="1:3" ht="15" customHeight="1" x14ac:dyDescent="0.25">
      <c r="A176" s="68"/>
      <c r="B176" s="24" t="s">
        <v>63</v>
      </c>
      <c r="C176" s="25" t="s">
        <v>123</v>
      </c>
    </row>
    <row r="177" spans="1:3" ht="15" customHeight="1" x14ac:dyDescent="0.25">
      <c r="A177" s="68"/>
      <c r="B177" s="24" t="s">
        <v>64</v>
      </c>
      <c r="C177" s="25" t="s">
        <v>124</v>
      </c>
    </row>
    <row r="178" spans="1:3" ht="15" customHeight="1" x14ac:dyDescent="0.25">
      <c r="A178" s="68"/>
      <c r="B178" s="24" t="s">
        <v>65</v>
      </c>
      <c r="C178" s="25" t="s">
        <v>125</v>
      </c>
    </row>
    <row r="179" spans="1:3" ht="15" customHeight="1" x14ac:dyDescent="0.25">
      <c r="A179" s="68"/>
      <c r="B179" s="29" t="s">
        <v>66</v>
      </c>
      <c r="C179" s="46" t="s">
        <v>113</v>
      </c>
    </row>
    <row r="180" spans="1:3" ht="15" customHeight="1" x14ac:dyDescent="0.25">
      <c r="A180" s="68"/>
      <c r="B180" s="30" t="s">
        <v>67</v>
      </c>
      <c r="C180" s="47" t="s">
        <v>114</v>
      </c>
    </row>
    <row r="181" spans="1:3" ht="15" customHeight="1" x14ac:dyDescent="0.25">
      <c r="A181" s="68"/>
      <c r="B181" s="31" t="s">
        <v>68</v>
      </c>
      <c r="C181" s="26" t="s">
        <v>115</v>
      </c>
    </row>
    <row r="182" spans="1:3" ht="15" customHeight="1" x14ac:dyDescent="0.25">
      <c r="A182" s="68"/>
      <c r="B182" s="31" t="s">
        <v>70</v>
      </c>
      <c r="C182" s="26" t="s">
        <v>116</v>
      </c>
    </row>
    <row r="183" spans="1:3" ht="15" customHeight="1" x14ac:dyDescent="0.25">
      <c r="A183" s="68"/>
      <c r="B183" s="31" t="s">
        <v>71</v>
      </c>
      <c r="C183" s="26" t="s">
        <v>117</v>
      </c>
    </row>
    <row r="184" spans="1:3" ht="15" customHeight="1" x14ac:dyDescent="0.25">
      <c r="A184" s="68"/>
      <c r="B184" s="31" t="s">
        <v>72</v>
      </c>
      <c r="C184" s="27" t="s">
        <v>69</v>
      </c>
    </row>
    <row r="185" spans="1:3" ht="15" customHeight="1" x14ac:dyDescent="0.25">
      <c r="A185" s="68"/>
      <c r="B185" s="31" t="s">
        <v>73</v>
      </c>
      <c r="C185" s="27" t="s">
        <v>126</v>
      </c>
    </row>
    <row r="186" spans="1:3" ht="15" customHeight="1" x14ac:dyDescent="0.25">
      <c r="A186" s="68"/>
      <c r="B186" s="33" t="s">
        <v>76</v>
      </c>
      <c r="C186" s="34" t="s">
        <v>128</v>
      </c>
    </row>
    <row r="187" spans="1:3" ht="15" customHeight="1" x14ac:dyDescent="0.25">
      <c r="A187" s="68"/>
      <c r="B187" s="35" t="s">
        <v>77</v>
      </c>
      <c r="C187" s="36" t="s">
        <v>129</v>
      </c>
    </row>
    <row r="188" spans="1:3" ht="15" customHeight="1" x14ac:dyDescent="0.25">
      <c r="A188" s="68"/>
      <c r="B188" s="37" t="s">
        <v>130</v>
      </c>
      <c r="C188" s="48" t="s">
        <v>128</v>
      </c>
    </row>
    <row r="189" spans="1:3" ht="15" customHeight="1" x14ac:dyDescent="0.25">
      <c r="A189" s="68"/>
      <c r="B189" s="38" t="s">
        <v>131</v>
      </c>
      <c r="C189" s="48" t="s">
        <v>132</v>
      </c>
    </row>
    <row r="190" spans="1:3" ht="15" customHeight="1" x14ac:dyDescent="0.25">
      <c r="A190" s="68"/>
      <c r="B190" s="38" t="s">
        <v>133</v>
      </c>
      <c r="C190" s="48" t="s">
        <v>120</v>
      </c>
    </row>
    <row r="191" spans="1:3" ht="15" customHeight="1" x14ac:dyDescent="0.25">
      <c r="A191" s="68"/>
      <c r="B191" s="38" t="s">
        <v>134</v>
      </c>
      <c r="C191" s="48" t="s">
        <v>155</v>
      </c>
    </row>
    <row r="192" spans="1:3" ht="15" customHeight="1" x14ac:dyDescent="0.25">
      <c r="A192" s="68"/>
      <c r="B192" s="38" t="s">
        <v>136</v>
      </c>
      <c r="C192" s="48" t="s">
        <v>137</v>
      </c>
    </row>
    <row r="193" spans="1:3" ht="15" customHeight="1" x14ac:dyDescent="0.25">
      <c r="A193" s="68"/>
      <c r="B193" s="38" t="s">
        <v>138</v>
      </c>
      <c r="C193" s="48" t="s">
        <v>139</v>
      </c>
    </row>
    <row r="194" spans="1:3" ht="15" customHeight="1" x14ac:dyDescent="0.25">
      <c r="A194" s="68"/>
      <c r="B194" s="38" t="s">
        <v>140</v>
      </c>
      <c r="C194" s="48" t="s">
        <v>141</v>
      </c>
    </row>
    <row r="195" spans="1:3" ht="15" customHeight="1" x14ac:dyDescent="0.25">
      <c r="A195" s="68"/>
      <c r="B195" s="38" t="s">
        <v>119</v>
      </c>
      <c r="C195" s="48" t="s">
        <v>137</v>
      </c>
    </row>
    <row r="196" spans="1:3" ht="15" customHeight="1" x14ac:dyDescent="0.25">
      <c r="A196" s="68"/>
      <c r="B196" s="38" t="s">
        <v>142</v>
      </c>
      <c r="C196" s="48" t="s">
        <v>139</v>
      </c>
    </row>
    <row r="197" spans="1:3" ht="15" customHeight="1" x14ac:dyDescent="0.25">
      <c r="A197" s="68"/>
      <c r="B197" s="38" t="s">
        <v>143</v>
      </c>
      <c r="C197" s="48" t="s">
        <v>141</v>
      </c>
    </row>
    <row r="198" spans="1:3" ht="15" customHeight="1" x14ac:dyDescent="0.25">
      <c r="A198" s="68"/>
      <c r="B198" s="38" t="s">
        <v>144</v>
      </c>
      <c r="C198" s="48" t="s">
        <v>155</v>
      </c>
    </row>
    <row r="199" spans="1:3" ht="15" customHeight="1" x14ac:dyDescent="0.25">
      <c r="A199" s="68"/>
      <c r="B199" s="41" t="s">
        <v>79</v>
      </c>
      <c r="C199" s="49" t="s">
        <v>146</v>
      </c>
    </row>
    <row r="200" spans="1:3" ht="15" customHeight="1" x14ac:dyDescent="0.25">
      <c r="A200" s="68"/>
      <c r="B200" s="42" t="s">
        <v>147</v>
      </c>
      <c r="C200" s="50" t="s">
        <v>148</v>
      </c>
    </row>
    <row r="201" spans="1:3" ht="15" customHeight="1" x14ac:dyDescent="0.25">
      <c r="A201" s="68"/>
      <c r="B201" s="42" t="s">
        <v>121</v>
      </c>
      <c r="C201" s="49" t="s">
        <v>146</v>
      </c>
    </row>
    <row r="202" spans="1:3" ht="15" customHeight="1" x14ac:dyDescent="0.25">
      <c r="A202" s="68"/>
      <c r="B202" s="42" t="s">
        <v>149</v>
      </c>
      <c r="C202" s="50" t="s">
        <v>148</v>
      </c>
    </row>
    <row r="203" spans="1:3" ht="15" customHeight="1" x14ac:dyDescent="0.25">
      <c r="A203" s="68"/>
      <c r="B203" s="42" t="s">
        <v>150</v>
      </c>
      <c r="C203" s="48" t="s">
        <v>155</v>
      </c>
    </row>
    <row r="204" spans="1:3" ht="15" customHeight="1" x14ac:dyDescent="0.25">
      <c r="A204" s="68"/>
      <c r="B204" s="43" t="s">
        <v>151</v>
      </c>
      <c r="C204" s="51" t="s">
        <v>118</v>
      </c>
    </row>
    <row r="205" spans="1:3" ht="15" customHeight="1" x14ac:dyDescent="0.25">
      <c r="A205" s="68"/>
      <c r="B205" s="43" t="s">
        <v>152</v>
      </c>
      <c r="C205" s="51" t="s">
        <v>118</v>
      </c>
    </row>
    <row r="206" spans="1:3" ht="15" customHeight="1" x14ac:dyDescent="0.25">
      <c r="A206" s="306" t="s">
        <v>188</v>
      </c>
      <c r="B206" s="307"/>
      <c r="C206" s="78" t="s">
        <v>216</v>
      </c>
    </row>
    <row r="207" spans="1:3" ht="15" customHeight="1" x14ac:dyDescent="0.25">
      <c r="A207" s="68"/>
      <c r="B207" s="18" t="s">
        <v>49</v>
      </c>
      <c r="C207" s="19" t="s">
        <v>50</v>
      </c>
    </row>
    <row r="208" spans="1:3" ht="15" customHeight="1" x14ac:dyDescent="0.25">
      <c r="A208" s="68"/>
      <c r="B208" s="18" t="s">
        <v>52</v>
      </c>
      <c r="C208" s="19" t="s">
        <v>46</v>
      </c>
    </row>
    <row r="209" spans="1:3" ht="15" customHeight="1" x14ac:dyDescent="0.25">
      <c r="A209" s="68"/>
      <c r="B209" s="18" t="s">
        <v>53</v>
      </c>
      <c r="C209" s="19" t="s">
        <v>45</v>
      </c>
    </row>
    <row r="210" spans="1:3" ht="15" customHeight="1" x14ac:dyDescent="0.25">
      <c r="A210" s="68"/>
      <c r="B210" s="18" t="s">
        <v>54</v>
      </c>
      <c r="C210" s="20" t="s">
        <v>47</v>
      </c>
    </row>
    <row r="211" spans="1:3" ht="15" customHeight="1" x14ac:dyDescent="0.25">
      <c r="A211" s="68"/>
      <c r="B211" s="21" t="s">
        <v>55</v>
      </c>
      <c r="C211" s="22" t="s">
        <v>48</v>
      </c>
    </row>
    <row r="212" spans="1:3" ht="15" customHeight="1" x14ac:dyDescent="0.25">
      <c r="A212" s="68"/>
      <c r="B212" s="21" t="s">
        <v>56</v>
      </c>
      <c r="C212" s="22" t="s">
        <v>110</v>
      </c>
    </row>
    <row r="213" spans="1:3" ht="15" customHeight="1" x14ac:dyDescent="0.25">
      <c r="A213" s="68"/>
      <c r="B213" s="24" t="s">
        <v>58</v>
      </c>
      <c r="C213" s="25" t="s">
        <v>59</v>
      </c>
    </row>
    <row r="214" spans="1:3" ht="15" customHeight="1" x14ac:dyDescent="0.25">
      <c r="A214" s="68"/>
      <c r="B214" s="24" t="s">
        <v>60</v>
      </c>
      <c r="C214" s="25" t="s">
        <v>111</v>
      </c>
    </row>
    <row r="215" spans="1:3" ht="15" customHeight="1" x14ac:dyDescent="0.25">
      <c r="A215" s="68"/>
      <c r="B215" s="24" t="s">
        <v>61</v>
      </c>
      <c r="C215" s="25" t="s">
        <v>112</v>
      </c>
    </row>
    <row r="216" spans="1:3" ht="15" customHeight="1" x14ac:dyDescent="0.25">
      <c r="A216" s="68"/>
      <c r="B216" s="24" t="s">
        <v>62</v>
      </c>
      <c r="C216" s="25" t="s">
        <v>122</v>
      </c>
    </row>
    <row r="217" spans="1:3" ht="15" customHeight="1" x14ac:dyDescent="0.25">
      <c r="A217" s="68"/>
      <c r="B217" s="24" t="s">
        <v>63</v>
      </c>
      <c r="C217" s="25" t="s">
        <v>123</v>
      </c>
    </row>
    <row r="218" spans="1:3" ht="15" customHeight="1" x14ac:dyDescent="0.25">
      <c r="A218" s="68"/>
      <c r="B218" s="24" t="s">
        <v>64</v>
      </c>
      <c r="C218" s="25" t="s">
        <v>124</v>
      </c>
    </row>
    <row r="219" spans="1:3" ht="15" customHeight="1" x14ac:dyDescent="0.25">
      <c r="A219" s="68"/>
      <c r="B219" s="24" t="s">
        <v>65</v>
      </c>
      <c r="C219" s="25" t="s">
        <v>125</v>
      </c>
    </row>
    <row r="220" spans="1:3" ht="15" customHeight="1" x14ac:dyDescent="0.25">
      <c r="A220" s="68"/>
      <c r="B220" s="29" t="s">
        <v>66</v>
      </c>
      <c r="C220" s="46" t="s">
        <v>113</v>
      </c>
    </row>
    <row r="221" spans="1:3" ht="15" customHeight="1" x14ac:dyDescent="0.25">
      <c r="A221" s="68"/>
      <c r="B221" s="30" t="s">
        <v>67</v>
      </c>
      <c r="C221" s="47" t="s">
        <v>114</v>
      </c>
    </row>
    <row r="222" spans="1:3" ht="15" customHeight="1" x14ac:dyDescent="0.25">
      <c r="A222" s="68"/>
      <c r="B222" s="31" t="s">
        <v>68</v>
      </c>
      <c r="C222" s="26" t="s">
        <v>115</v>
      </c>
    </row>
    <row r="223" spans="1:3" ht="15" customHeight="1" x14ac:dyDescent="0.25">
      <c r="A223" s="68"/>
      <c r="B223" s="31" t="s">
        <v>70</v>
      </c>
      <c r="C223" s="26" t="s">
        <v>116</v>
      </c>
    </row>
    <row r="224" spans="1:3" ht="15" customHeight="1" x14ac:dyDescent="0.25">
      <c r="A224" s="68"/>
      <c r="B224" s="31" t="s">
        <v>71</v>
      </c>
      <c r="C224" s="26" t="s">
        <v>117</v>
      </c>
    </row>
    <row r="225" spans="1:3" ht="15" customHeight="1" x14ac:dyDescent="0.25">
      <c r="A225" s="68"/>
      <c r="B225" s="31" t="s">
        <v>72</v>
      </c>
      <c r="C225" s="27" t="s">
        <v>69</v>
      </c>
    </row>
    <row r="226" spans="1:3" ht="15" customHeight="1" x14ac:dyDescent="0.25">
      <c r="A226" s="68"/>
      <c r="B226" s="31" t="s">
        <v>73</v>
      </c>
      <c r="C226" s="27" t="s">
        <v>126</v>
      </c>
    </row>
    <row r="227" spans="1:3" ht="15" customHeight="1" x14ac:dyDescent="0.25">
      <c r="A227" s="68"/>
      <c r="B227" s="33" t="s">
        <v>76</v>
      </c>
      <c r="C227" s="34" t="s">
        <v>128</v>
      </c>
    </row>
    <row r="228" spans="1:3" ht="15" customHeight="1" x14ac:dyDescent="0.25">
      <c r="A228" s="68"/>
      <c r="B228" s="35" t="s">
        <v>77</v>
      </c>
      <c r="C228" s="36" t="s">
        <v>129</v>
      </c>
    </row>
    <row r="229" spans="1:3" ht="15" customHeight="1" x14ac:dyDescent="0.25">
      <c r="A229" s="68"/>
      <c r="B229" s="37" t="s">
        <v>130</v>
      </c>
      <c r="C229" s="48" t="s">
        <v>128</v>
      </c>
    </row>
    <row r="230" spans="1:3" ht="15" customHeight="1" x14ac:dyDescent="0.25">
      <c r="A230" s="68"/>
      <c r="B230" s="38" t="s">
        <v>131</v>
      </c>
      <c r="C230" s="48" t="s">
        <v>132</v>
      </c>
    </row>
    <row r="231" spans="1:3" ht="15" customHeight="1" x14ac:dyDescent="0.25">
      <c r="A231" s="68"/>
      <c r="B231" s="38" t="s">
        <v>133</v>
      </c>
      <c r="C231" s="48" t="s">
        <v>120</v>
      </c>
    </row>
    <row r="232" spans="1:3" ht="15" customHeight="1" x14ac:dyDescent="0.25">
      <c r="A232" s="68"/>
      <c r="B232" s="38" t="s">
        <v>134</v>
      </c>
      <c r="C232" s="48" t="s">
        <v>155</v>
      </c>
    </row>
    <row r="233" spans="1:3" ht="15" customHeight="1" x14ac:dyDescent="0.25">
      <c r="A233" s="68"/>
      <c r="B233" s="38" t="s">
        <v>136</v>
      </c>
      <c r="C233" s="48" t="s">
        <v>137</v>
      </c>
    </row>
    <row r="234" spans="1:3" ht="15" customHeight="1" x14ac:dyDescent="0.25">
      <c r="A234" s="68"/>
      <c r="B234" s="38" t="s">
        <v>138</v>
      </c>
      <c r="C234" s="48" t="s">
        <v>139</v>
      </c>
    </row>
    <row r="235" spans="1:3" ht="15" customHeight="1" x14ac:dyDescent="0.25">
      <c r="A235" s="68"/>
      <c r="B235" s="38" t="s">
        <v>140</v>
      </c>
      <c r="C235" s="48" t="s">
        <v>141</v>
      </c>
    </row>
    <row r="236" spans="1:3" ht="15" customHeight="1" x14ac:dyDescent="0.25">
      <c r="A236" s="68"/>
      <c r="B236" s="38" t="s">
        <v>119</v>
      </c>
      <c r="C236" s="48" t="s">
        <v>137</v>
      </c>
    </row>
    <row r="237" spans="1:3" ht="15" customHeight="1" x14ac:dyDescent="0.25">
      <c r="A237" s="68"/>
      <c r="B237" s="38" t="s">
        <v>142</v>
      </c>
      <c r="C237" s="48" t="s">
        <v>139</v>
      </c>
    </row>
    <row r="238" spans="1:3" ht="15" customHeight="1" x14ac:dyDescent="0.25">
      <c r="A238" s="68"/>
      <c r="B238" s="38" t="s">
        <v>143</v>
      </c>
      <c r="C238" s="48" t="s">
        <v>141</v>
      </c>
    </row>
    <row r="239" spans="1:3" ht="15" customHeight="1" x14ac:dyDescent="0.25">
      <c r="A239" s="68"/>
      <c r="B239" s="38" t="s">
        <v>144</v>
      </c>
      <c r="C239" s="48" t="s">
        <v>155</v>
      </c>
    </row>
    <row r="240" spans="1:3" ht="15" customHeight="1" x14ac:dyDescent="0.25">
      <c r="A240" s="68"/>
      <c r="B240" s="41" t="s">
        <v>79</v>
      </c>
      <c r="C240" s="49" t="s">
        <v>146</v>
      </c>
    </row>
    <row r="241" spans="1:3" ht="15" customHeight="1" x14ac:dyDescent="0.25">
      <c r="A241" s="68"/>
      <c r="B241" s="42" t="s">
        <v>147</v>
      </c>
      <c r="C241" s="50" t="s">
        <v>148</v>
      </c>
    </row>
    <row r="242" spans="1:3" ht="15" customHeight="1" x14ac:dyDescent="0.25">
      <c r="A242" s="68"/>
      <c r="B242" s="42" t="s">
        <v>121</v>
      </c>
      <c r="C242" s="49" t="s">
        <v>146</v>
      </c>
    </row>
    <row r="243" spans="1:3" ht="15" customHeight="1" x14ac:dyDescent="0.25">
      <c r="A243" s="68"/>
      <c r="B243" s="42" t="s">
        <v>149</v>
      </c>
      <c r="C243" s="50" t="s">
        <v>148</v>
      </c>
    </row>
    <row r="244" spans="1:3" ht="15" customHeight="1" x14ac:dyDescent="0.25">
      <c r="A244" s="68"/>
      <c r="B244" s="42" t="s">
        <v>150</v>
      </c>
      <c r="C244" s="48" t="s">
        <v>155</v>
      </c>
    </row>
    <row r="245" spans="1:3" ht="15" customHeight="1" x14ac:dyDescent="0.25">
      <c r="A245" s="68"/>
      <c r="B245" s="43" t="s">
        <v>151</v>
      </c>
      <c r="C245" s="51" t="s">
        <v>118</v>
      </c>
    </row>
    <row r="246" spans="1:3" ht="15" customHeight="1" x14ac:dyDescent="0.25">
      <c r="A246" s="68"/>
      <c r="B246" s="43" t="s">
        <v>152</v>
      </c>
      <c r="C246" s="51" t="s">
        <v>118</v>
      </c>
    </row>
    <row r="247" spans="1:3" ht="15" customHeight="1" x14ac:dyDescent="0.25">
      <c r="A247" s="306" t="s">
        <v>189</v>
      </c>
      <c r="B247" s="307"/>
      <c r="C247" s="78" t="s">
        <v>217</v>
      </c>
    </row>
    <row r="248" spans="1:3" ht="15" customHeight="1" x14ac:dyDescent="0.25">
      <c r="A248" s="68"/>
      <c r="B248" s="18" t="s">
        <v>49</v>
      </c>
      <c r="C248" s="19" t="s">
        <v>50</v>
      </c>
    </row>
    <row r="249" spans="1:3" ht="15" customHeight="1" x14ac:dyDescent="0.25">
      <c r="A249" s="68"/>
      <c r="B249" s="18" t="s">
        <v>52</v>
      </c>
      <c r="C249" s="19" t="s">
        <v>46</v>
      </c>
    </row>
    <row r="250" spans="1:3" ht="15" customHeight="1" x14ac:dyDescent="0.25">
      <c r="A250" s="68"/>
      <c r="B250" s="18" t="s">
        <v>53</v>
      </c>
      <c r="C250" s="19" t="s">
        <v>45</v>
      </c>
    </row>
    <row r="251" spans="1:3" ht="15" customHeight="1" x14ac:dyDescent="0.25">
      <c r="A251" s="68"/>
      <c r="B251" s="21" t="s">
        <v>55</v>
      </c>
      <c r="C251" s="22" t="s">
        <v>48</v>
      </c>
    </row>
    <row r="252" spans="1:3" ht="15" customHeight="1" x14ac:dyDescent="0.25">
      <c r="A252" s="68"/>
      <c r="B252" s="21" t="s">
        <v>56</v>
      </c>
      <c r="C252" s="22" t="s">
        <v>110</v>
      </c>
    </row>
    <row r="253" spans="1:3" ht="15" customHeight="1" x14ac:dyDescent="0.25">
      <c r="A253" s="68"/>
      <c r="B253" s="24" t="s">
        <v>58</v>
      </c>
      <c r="C253" s="25" t="s">
        <v>59</v>
      </c>
    </row>
    <row r="254" spans="1:3" ht="15" customHeight="1" x14ac:dyDescent="0.25">
      <c r="A254" s="68"/>
      <c r="B254" s="24" t="s">
        <v>60</v>
      </c>
      <c r="C254" s="25" t="s">
        <v>111</v>
      </c>
    </row>
    <row r="255" spans="1:3" ht="15" customHeight="1" x14ac:dyDescent="0.25">
      <c r="A255" s="68"/>
      <c r="B255" s="24" t="s">
        <v>61</v>
      </c>
      <c r="C255" s="25" t="s">
        <v>112</v>
      </c>
    </row>
    <row r="256" spans="1:3" ht="15" customHeight="1" x14ac:dyDescent="0.25">
      <c r="A256" s="68"/>
      <c r="B256" s="24" t="s">
        <v>62</v>
      </c>
      <c r="C256" s="25" t="s">
        <v>122</v>
      </c>
    </row>
    <row r="257" spans="1:3" ht="15" customHeight="1" x14ac:dyDescent="0.25">
      <c r="A257" s="68"/>
      <c r="B257" s="24" t="s">
        <v>63</v>
      </c>
      <c r="C257" s="25" t="s">
        <v>123</v>
      </c>
    </row>
    <row r="258" spans="1:3" ht="15" customHeight="1" x14ac:dyDescent="0.25">
      <c r="A258" s="68"/>
      <c r="B258" s="24" t="s">
        <v>64</v>
      </c>
      <c r="C258" s="25" t="s">
        <v>124</v>
      </c>
    </row>
    <row r="259" spans="1:3" ht="15" customHeight="1" x14ac:dyDescent="0.25">
      <c r="A259" s="68"/>
      <c r="B259" s="24" t="s">
        <v>65</v>
      </c>
      <c r="C259" s="25" t="s">
        <v>125</v>
      </c>
    </row>
    <row r="260" spans="1:3" ht="15" customHeight="1" x14ac:dyDescent="0.25">
      <c r="A260" s="68"/>
      <c r="B260" s="29" t="s">
        <v>66</v>
      </c>
      <c r="C260" s="46" t="s">
        <v>113</v>
      </c>
    </row>
    <row r="261" spans="1:3" ht="15" customHeight="1" x14ac:dyDescent="0.25">
      <c r="A261" s="68"/>
      <c r="B261" s="30" t="s">
        <v>67</v>
      </c>
      <c r="C261" s="47" t="s">
        <v>114</v>
      </c>
    </row>
    <row r="262" spans="1:3" ht="15" customHeight="1" x14ac:dyDescent="0.25">
      <c r="A262" s="68"/>
      <c r="B262" s="31" t="s">
        <v>68</v>
      </c>
      <c r="C262" s="26" t="s">
        <v>115</v>
      </c>
    </row>
    <row r="263" spans="1:3" ht="15" customHeight="1" x14ac:dyDescent="0.25">
      <c r="A263" s="68"/>
      <c r="B263" s="31" t="s">
        <v>70</v>
      </c>
      <c r="C263" s="26" t="s">
        <v>116</v>
      </c>
    </row>
    <row r="264" spans="1:3" ht="15" customHeight="1" x14ac:dyDescent="0.25">
      <c r="A264" s="68"/>
      <c r="B264" s="31" t="s">
        <v>71</v>
      </c>
      <c r="C264" s="26" t="s">
        <v>117</v>
      </c>
    </row>
    <row r="265" spans="1:3" ht="15" customHeight="1" x14ac:dyDescent="0.25">
      <c r="A265" s="68"/>
      <c r="B265" s="31" t="s">
        <v>72</v>
      </c>
      <c r="C265" s="27" t="s">
        <v>69</v>
      </c>
    </row>
    <row r="266" spans="1:3" ht="15" customHeight="1" x14ac:dyDescent="0.25">
      <c r="A266" s="68"/>
      <c r="B266" s="31" t="s">
        <v>73</v>
      </c>
      <c r="C266" s="27" t="s">
        <v>126</v>
      </c>
    </row>
    <row r="267" spans="1:3" ht="15" customHeight="1" x14ac:dyDescent="0.25">
      <c r="A267" s="68"/>
      <c r="B267" s="33" t="s">
        <v>76</v>
      </c>
      <c r="C267" s="34" t="s">
        <v>128</v>
      </c>
    </row>
    <row r="268" spans="1:3" ht="15" customHeight="1" x14ac:dyDescent="0.25">
      <c r="A268" s="68"/>
      <c r="B268" s="35" t="s">
        <v>77</v>
      </c>
      <c r="C268" s="36" t="s">
        <v>129</v>
      </c>
    </row>
    <row r="269" spans="1:3" ht="15" customHeight="1" x14ac:dyDescent="0.25">
      <c r="A269" s="68"/>
      <c r="B269" s="37" t="s">
        <v>130</v>
      </c>
      <c r="C269" s="48" t="s">
        <v>128</v>
      </c>
    </row>
    <row r="270" spans="1:3" ht="15" customHeight="1" x14ac:dyDescent="0.25">
      <c r="A270" s="68"/>
      <c r="B270" s="38" t="s">
        <v>131</v>
      </c>
      <c r="C270" s="48" t="s">
        <v>132</v>
      </c>
    </row>
    <row r="271" spans="1:3" ht="15" customHeight="1" x14ac:dyDescent="0.25">
      <c r="A271" s="68"/>
      <c r="B271" s="38" t="s">
        <v>133</v>
      </c>
      <c r="C271" s="48" t="s">
        <v>120</v>
      </c>
    </row>
    <row r="272" spans="1:3" ht="15" customHeight="1" x14ac:dyDescent="0.25">
      <c r="A272" s="68"/>
      <c r="B272" s="38" t="s">
        <v>134</v>
      </c>
      <c r="C272" s="48" t="s">
        <v>155</v>
      </c>
    </row>
    <row r="273" spans="1:3" ht="15" customHeight="1" x14ac:dyDescent="0.25">
      <c r="A273" s="68"/>
      <c r="B273" s="38" t="s">
        <v>136</v>
      </c>
      <c r="C273" s="48" t="s">
        <v>137</v>
      </c>
    </row>
    <row r="274" spans="1:3" ht="15" customHeight="1" x14ac:dyDescent="0.25">
      <c r="A274" s="68"/>
      <c r="B274" s="38" t="s">
        <v>138</v>
      </c>
      <c r="C274" s="48" t="s">
        <v>139</v>
      </c>
    </row>
    <row r="275" spans="1:3" ht="15" customHeight="1" x14ac:dyDescent="0.25">
      <c r="A275" s="68"/>
      <c r="B275" s="38" t="s">
        <v>140</v>
      </c>
      <c r="C275" s="48" t="s">
        <v>141</v>
      </c>
    </row>
    <row r="276" spans="1:3" ht="15" customHeight="1" x14ac:dyDescent="0.25">
      <c r="A276" s="68"/>
      <c r="B276" s="38" t="s">
        <v>119</v>
      </c>
      <c r="C276" s="48" t="s">
        <v>137</v>
      </c>
    </row>
    <row r="277" spans="1:3" ht="15" customHeight="1" x14ac:dyDescent="0.25">
      <c r="A277" s="68"/>
      <c r="B277" s="38" t="s">
        <v>142</v>
      </c>
      <c r="C277" s="48" t="s">
        <v>139</v>
      </c>
    </row>
    <row r="278" spans="1:3" ht="15" customHeight="1" x14ac:dyDescent="0.25">
      <c r="A278" s="68"/>
      <c r="B278" s="38" t="s">
        <v>143</v>
      </c>
      <c r="C278" s="48" t="s">
        <v>141</v>
      </c>
    </row>
    <row r="279" spans="1:3" ht="15" customHeight="1" x14ac:dyDescent="0.25">
      <c r="A279" s="68"/>
      <c r="B279" s="38" t="s">
        <v>144</v>
      </c>
      <c r="C279" s="48" t="s">
        <v>155</v>
      </c>
    </row>
    <row r="280" spans="1:3" ht="15" customHeight="1" x14ac:dyDescent="0.25">
      <c r="A280" s="68"/>
      <c r="B280" s="41" t="s">
        <v>79</v>
      </c>
      <c r="C280" s="49" t="s">
        <v>146</v>
      </c>
    </row>
    <row r="281" spans="1:3" ht="15" customHeight="1" x14ac:dyDescent="0.25">
      <c r="A281" s="68"/>
      <c r="B281" s="42" t="s">
        <v>147</v>
      </c>
      <c r="C281" s="50" t="s">
        <v>148</v>
      </c>
    </row>
    <row r="282" spans="1:3" ht="15" customHeight="1" x14ac:dyDescent="0.25">
      <c r="A282" s="68"/>
      <c r="B282" s="42" t="s">
        <v>121</v>
      </c>
      <c r="C282" s="49" t="s">
        <v>146</v>
      </c>
    </row>
    <row r="283" spans="1:3" ht="15" customHeight="1" x14ac:dyDescent="0.25">
      <c r="A283" s="68"/>
      <c r="B283" s="42" t="s">
        <v>149</v>
      </c>
      <c r="C283" s="50" t="s">
        <v>148</v>
      </c>
    </row>
    <row r="284" spans="1:3" ht="15" customHeight="1" x14ac:dyDescent="0.25">
      <c r="A284" s="68"/>
      <c r="B284" s="42" t="s">
        <v>150</v>
      </c>
      <c r="C284" s="48" t="s">
        <v>155</v>
      </c>
    </row>
    <row r="285" spans="1:3" ht="15" customHeight="1" x14ac:dyDescent="0.25">
      <c r="A285" s="68"/>
      <c r="B285" s="43" t="s">
        <v>151</v>
      </c>
      <c r="C285" s="51" t="s">
        <v>118</v>
      </c>
    </row>
    <row r="286" spans="1:3" ht="15" customHeight="1" x14ac:dyDescent="0.25">
      <c r="A286" s="68"/>
      <c r="B286" s="43" t="s">
        <v>152</v>
      </c>
      <c r="C286" s="51" t="s">
        <v>118</v>
      </c>
    </row>
    <row r="287" spans="1:3" ht="30" customHeight="1" x14ac:dyDescent="0.25">
      <c r="A287" s="306" t="s">
        <v>190</v>
      </c>
      <c r="B287" s="307"/>
      <c r="C287" s="78" t="s">
        <v>218</v>
      </c>
    </row>
    <row r="288" spans="1:3" ht="15" customHeight="1" x14ac:dyDescent="0.25">
      <c r="A288" s="68"/>
      <c r="B288" s="18" t="s">
        <v>49</v>
      </c>
      <c r="C288" s="19" t="s">
        <v>50</v>
      </c>
    </row>
    <row r="289" spans="1:3" ht="15" customHeight="1" x14ac:dyDescent="0.25">
      <c r="A289" s="68"/>
      <c r="B289" s="18" t="s">
        <v>52</v>
      </c>
      <c r="C289" s="19" t="s">
        <v>46</v>
      </c>
    </row>
    <row r="290" spans="1:3" ht="15" customHeight="1" x14ac:dyDescent="0.25">
      <c r="A290" s="68"/>
      <c r="B290" s="18" t="s">
        <v>53</v>
      </c>
      <c r="C290" s="19" t="s">
        <v>45</v>
      </c>
    </row>
    <row r="291" spans="1:3" ht="15" customHeight="1" x14ac:dyDescent="0.25">
      <c r="A291" s="68"/>
      <c r="B291" s="21" t="s">
        <v>55</v>
      </c>
      <c r="C291" s="22" t="s">
        <v>48</v>
      </c>
    </row>
    <row r="292" spans="1:3" ht="15" customHeight="1" x14ac:dyDescent="0.25">
      <c r="A292" s="68"/>
      <c r="B292" s="21" t="s">
        <v>56</v>
      </c>
      <c r="C292" s="22" t="s">
        <v>110</v>
      </c>
    </row>
    <row r="293" spans="1:3" ht="15" customHeight="1" x14ac:dyDescent="0.25">
      <c r="A293" s="68"/>
      <c r="B293" s="24" t="s">
        <v>58</v>
      </c>
      <c r="C293" s="25" t="s">
        <v>59</v>
      </c>
    </row>
    <row r="294" spans="1:3" ht="15" customHeight="1" x14ac:dyDescent="0.25">
      <c r="A294" s="68"/>
      <c r="B294" s="24" t="s">
        <v>60</v>
      </c>
      <c r="C294" s="25" t="s">
        <v>111</v>
      </c>
    </row>
    <row r="295" spans="1:3" ht="15" customHeight="1" x14ac:dyDescent="0.25">
      <c r="A295" s="68"/>
      <c r="B295" s="24" t="s">
        <v>61</v>
      </c>
      <c r="C295" s="25" t="s">
        <v>112</v>
      </c>
    </row>
    <row r="296" spans="1:3" ht="15" customHeight="1" x14ac:dyDescent="0.25">
      <c r="A296" s="68"/>
      <c r="B296" s="24" t="s">
        <v>62</v>
      </c>
      <c r="C296" s="25" t="s">
        <v>122</v>
      </c>
    </row>
    <row r="297" spans="1:3" ht="15" customHeight="1" x14ac:dyDescent="0.25">
      <c r="A297" s="68"/>
      <c r="B297" s="24" t="s">
        <v>63</v>
      </c>
      <c r="C297" s="25" t="s">
        <v>123</v>
      </c>
    </row>
    <row r="298" spans="1:3" ht="15" customHeight="1" x14ac:dyDescent="0.25">
      <c r="A298" s="68"/>
      <c r="B298" s="24" t="s">
        <v>64</v>
      </c>
      <c r="C298" s="25" t="s">
        <v>124</v>
      </c>
    </row>
    <row r="299" spans="1:3" ht="15" customHeight="1" x14ac:dyDescent="0.25">
      <c r="A299" s="68"/>
      <c r="B299" s="24" t="s">
        <v>65</v>
      </c>
      <c r="C299" s="25" t="s">
        <v>125</v>
      </c>
    </row>
    <row r="300" spans="1:3" ht="15" customHeight="1" x14ac:dyDescent="0.25">
      <c r="A300" s="68"/>
      <c r="B300" s="29" t="s">
        <v>66</v>
      </c>
      <c r="C300" s="46" t="s">
        <v>113</v>
      </c>
    </row>
    <row r="301" spans="1:3" ht="15" customHeight="1" x14ac:dyDescent="0.25">
      <c r="A301" s="68"/>
      <c r="B301" s="30" t="s">
        <v>67</v>
      </c>
      <c r="C301" s="47" t="s">
        <v>114</v>
      </c>
    </row>
    <row r="302" spans="1:3" ht="15" customHeight="1" x14ac:dyDescent="0.25">
      <c r="A302" s="68"/>
      <c r="B302" s="31" t="s">
        <v>68</v>
      </c>
      <c r="C302" s="26" t="s">
        <v>115</v>
      </c>
    </row>
    <row r="303" spans="1:3" ht="15" customHeight="1" x14ac:dyDescent="0.25">
      <c r="A303" s="68"/>
      <c r="B303" s="31" t="s">
        <v>70</v>
      </c>
      <c r="C303" s="26" t="s">
        <v>116</v>
      </c>
    </row>
    <row r="304" spans="1:3" ht="15" customHeight="1" x14ac:dyDescent="0.25">
      <c r="A304" s="68"/>
      <c r="B304" s="31" t="s">
        <v>71</v>
      </c>
      <c r="C304" s="26" t="s">
        <v>117</v>
      </c>
    </row>
    <row r="305" spans="1:3" ht="15" customHeight="1" x14ac:dyDescent="0.25">
      <c r="A305" s="68"/>
      <c r="B305" s="31" t="s">
        <v>72</v>
      </c>
      <c r="C305" s="27" t="s">
        <v>69</v>
      </c>
    </row>
    <row r="306" spans="1:3" ht="15" customHeight="1" x14ac:dyDescent="0.25">
      <c r="A306" s="68"/>
      <c r="B306" s="31" t="s">
        <v>73</v>
      </c>
      <c r="C306" s="27" t="s">
        <v>126</v>
      </c>
    </row>
    <row r="307" spans="1:3" ht="15" customHeight="1" x14ac:dyDescent="0.25">
      <c r="A307" s="68"/>
      <c r="B307" s="33" t="s">
        <v>76</v>
      </c>
      <c r="C307" s="34" t="s">
        <v>128</v>
      </c>
    </row>
    <row r="308" spans="1:3" ht="15" customHeight="1" x14ac:dyDescent="0.25">
      <c r="A308" s="68"/>
      <c r="B308" s="35" t="s">
        <v>77</v>
      </c>
      <c r="C308" s="36" t="s">
        <v>129</v>
      </c>
    </row>
    <row r="309" spans="1:3" ht="15" customHeight="1" x14ac:dyDescent="0.25">
      <c r="A309" s="68"/>
      <c r="B309" s="37" t="s">
        <v>130</v>
      </c>
      <c r="C309" s="48" t="s">
        <v>128</v>
      </c>
    </row>
    <row r="310" spans="1:3" ht="15" customHeight="1" x14ac:dyDescent="0.25">
      <c r="A310" s="68"/>
      <c r="B310" s="38" t="s">
        <v>131</v>
      </c>
      <c r="C310" s="48" t="s">
        <v>132</v>
      </c>
    </row>
    <row r="311" spans="1:3" ht="15" customHeight="1" x14ac:dyDescent="0.25">
      <c r="A311" s="68"/>
      <c r="B311" s="38" t="s">
        <v>133</v>
      </c>
      <c r="C311" s="48" t="s">
        <v>120</v>
      </c>
    </row>
    <row r="312" spans="1:3" ht="15" customHeight="1" x14ac:dyDescent="0.25">
      <c r="A312" s="68"/>
      <c r="B312" s="38" t="s">
        <v>134</v>
      </c>
      <c r="C312" s="48" t="s">
        <v>155</v>
      </c>
    </row>
    <row r="313" spans="1:3" ht="15" customHeight="1" x14ac:dyDescent="0.25">
      <c r="A313" s="68"/>
      <c r="B313" s="38" t="s">
        <v>136</v>
      </c>
      <c r="C313" s="48" t="s">
        <v>137</v>
      </c>
    </row>
    <row r="314" spans="1:3" ht="15" customHeight="1" x14ac:dyDescent="0.25">
      <c r="A314" s="68"/>
      <c r="B314" s="38" t="s">
        <v>138</v>
      </c>
      <c r="C314" s="48" t="s">
        <v>139</v>
      </c>
    </row>
    <row r="315" spans="1:3" ht="15" customHeight="1" x14ac:dyDescent="0.25">
      <c r="A315" s="68"/>
      <c r="B315" s="38" t="s">
        <v>140</v>
      </c>
      <c r="C315" s="48" t="s">
        <v>141</v>
      </c>
    </row>
    <row r="316" spans="1:3" ht="15" customHeight="1" x14ac:dyDescent="0.25">
      <c r="A316" s="68"/>
      <c r="B316" s="38" t="s">
        <v>119</v>
      </c>
      <c r="C316" s="48" t="s">
        <v>137</v>
      </c>
    </row>
    <row r="317" spans="1:3" ht="15" customHeight="1" x14ac:dyDescent="0.25">
      <c r="A317" s="68"/>
      <c r="B317" s="38" t="s">
        <v>142</v>
      </c>
      <c r="C317" s="48" t="s">
        <v>139</v>
      </c>
    </row>
    <row r="318" spans="1:3" ht="15" customHeight="1" x14ac:dyDescent="0.25">
      <c r="A318" s="68"/>
      <c r="B318" s="38" t="s">
        <v>143</v>
      </c>
      <c r="C318" s="48" t="s">
        <v>141</v>
      </c>
    </row>
    <row r="319" spans="1:3" ht="15" customHeight="1" x14ac:dyDescent="0.25">
      <c r="A319" s="68"/>
      <c r="B319" s="38" t="s">
        <v>144</v>
      </c>
      <c r="C319" s="48" t="s">
        <v>155</v>
      </c>
    </row>
    <row r="320" spans="1:3" ht="15" customHeight="1" x14ac:dyDescent="0.25">
      <c r="A320" s="68"/>
      <c r="B320" s="41" t="s">
        <v>79</v>
      </c>
      <c r="C320" s="49" t="s">
        <v>146</v>
      </c>
    </row>
    <row r="321" spans="1:3" ht="15" customHeight="1" x14ac:dyDescent="0.25">
      <c r="A321" s="68"/>
      <c r="B321" s="42" t="s">
        <v>147</v>
      </c>
      <c r="C321" s="50" t="s">
        <v>148</v>
      </c>
    </row>
    <row r="322" spans="1:3" ht="15" customHeight="1" x14ac:dyDescent="0.25">
      <c r="A322" s="68"/>
      <c r="B322" s="42" t="s">
        <v>121</v>
      </c>
      <c r="C322" s="49" t="s">
        <v>146</v>
      </c>
    </row>
    <row r="323" spans="1:3" ht="15" customHeight="1" x14ac:dyDescent="0.25">
      <c r="A323" s="68"/>
      <c r="B323" s="42" t="s">
        <v>149</v>
      </c>
      <c r="C323" s="50" t="s">
        <v>148</v>
      </c>
    </row>
    <row r="324" spans="1:3" ht="15" customHeight="1" x14ac:dyDescent="0.25">
      <c r="A324" s="68"/>
      <c r="B324" s="42" t="s">
        <v>150</v>
      </c>
      <c r="C324" s="48" t="s">
        <v>155</v>
      </c>
    </row>
    <row r="325" spans="1:3" ht="15" customHeight="1" x14ac:dyDescent="0.25">
      <c r="A325" s="68"/>
      <c r="B325" s="43" t="s">
        <v>151</v>
      </c>
      <c r="C325" s="51" t="s">
        <v>118</v>
      </c>
    </row>
    <row r="326" spans="1:3" ht="15" customHeight="1" x14ac:dyDescent="0.25">
      <c r="A326" s="68"/>
      <c r="B326" s="43" t="s">
        <v>152</v>
      </c>
      <c r="C326" s="51" t="s">
        <v>118</v>
      </c>
    </row>
    <row r="327" spans="1:3" ht="15" customHeight="1" x14ac:dyDescent="0.25">
      <c r="A327" s="306" t="s">
        <v>191</v>
      </c>
      <c r="B327" s="307"/>
      <c r="C327" s="78" t="s">
        <v>219</v>
      </c>
    </row>
    <row r="328" spans="1:3" ht="15" customHeight="1" x14ac:dyDescent="0.25">
      <c r="A328" s="68"/>
      <c r="B328" s="18" t="s">
        <v>49</v>
      </c>
      <c r="C328" s="19" t="s">
        <v>50</v>
      </c>
    </row>
    <row r="329" spans="1:3" ht="15" customHeight="1" x14ac:dyDescent="0.25">
      <c r="A329" s="68"/>
      <c r="B329" s="18" t="s">
        <v>52</v>
      </c>
      <c r="C329" s="19" t="s">
        <v>46</v>
      </c>
    </row>
    <row r="330" spans="1:3" ht="15" customHeight="1" x14ac:dyDescent="0.25">
      <c r="A330" s="68"/>
      <c r="B330" s="18" t="s">
        <v>53</v>
      </c>
      <c r="C330" s="19" t="s">
        <v>45</v>
      </c>
    </row>
    <row r="331" spans="1:3" ht="15" customHeight="1" x14ac:dyDescent="0.25">
      <c r="A331" s="68"/>
      <c r="B331" s="21" t="s">
        <v>55</v>
      </c>
      <c r="C331" s="22" t="s">
        <v>48</v>
      </c>
    </row>
    <row r="332" spans="1:3" ht="15" customHeight="1" x14ac:dyDescent="0.25">
      <c r="A332" s="68"/>
      <c r="B332" s="21" t="s">
        <v>56</v>
      </c>
      <c r="C332" s="22" t="s">
        <v>110</v>
      </c>
    </row>
    <row r="333" spans="1:3" ht="15" customHeight="1" x14ac:dyDescent="0.25">
      <c r="A333" s="68"/>
      <c r="B333" s="24" t="s">
        <v>58</v>
      </c>
      <c r="C333" s="25" t="s">
        <v>59</v>
      </c>
    </row>
    <row r="334" spans="1:3" ht="15" customHeight="1" x14ac:dyDescent="0.25">
      <c r="A334" s="68"/>
      <c r="B334" s="24" t="s">
        <v>60</v>
      </c>
      <c r="C334" s="25" t="s">
        <v>111</v>
      </c>
    </row>
    <row r="335" spans="1:3" ht="15" customHeight="1" x14ac:dyDescent="0.25">
      <c r="A335" s="68"/>
      <c r="B335" s="24" t="s">
        <v>61</v>
      </c>
      <c r="C335" s="25" t="s">
        <v>112</v>
      </c>
    </row>
    <row r="336" spans="1:3" ht="15" customHeight="1" x14ac:dyDescent="0.25">
      <c r="A336" s="68"/>
      <c r="B336" s="24" t="s">
        <v>62</v>
      </c>
      <c r="C336" s="25" t="s">
        <v>122</v>
      </c>
    </row>
    <row r="337" spans="1:3" ht="15" customHeight="1" x14ac:dyDescent="0.25">
      <c r="A337" s="68"/>
      <c r="B337" s="24" t="s">
        <v>63</v>
      </c>
      <c r="C337" s="25" t="s">
        <v>123</v>
      </c>
    </row>
    <row r="338" spans="1:3" ht="15" customHeight="1" x14ac:dyDescent="0.25">
      <c r="A338" s="68"/>
      <c r="B338" s="24" t="s">
        <v>64</v>
      </c>
      <c r="C338" s="25" t="s">
        <v>124</v>
      </c>
    </row>
    <row r="339" spans="1:3" ht="15" customHeight="1" x14ac:dyDescent="0.25">
      <c r="A339" s="68"/>
      <c r="B339" s="24" t="s">
        <v>65</v>
      </c>
      <c r="C339" s="25" t="s">
        <v>125</v>
      </c>
    </row>
    <row r="340" spans="1:3" ht="15" customHeight="1" x14ac:dyDescent="0.25">
      <c r="A340" s="68"/>
      <c r="B340" s="29" t="s">
        <v>66</v>
      </c>
      <c r="C340" s="46" t="s">
        <v>113</v>
      </c>
    </row>
    <row r="341" spans="1:3" ht="15" customHeight="1" x14ac:dyDescent="0.25">
      <c r="A341" s="68"/>
      <c r="B341" s="30" t="s">
        <v>67</v>
      </c>
      <c r="C341" s="47" t="s">
        <v>114</v>
      </c>
    </row>
    <row r="342" spans="1:3" ht="15" customHeight="1" x14ac:dyDescent="0.25">
      <c r="A342" s="68"/>
      <c r="B342" s="31" t="s">
        <v>68</v>
      </c>
      <c r="C342" s="26" t="s">
        <v>115</v>
      </c>
    </row>
    <row r="343" spans="1:3" ht="15" customHeight="1" x14ac:dyDescent="0.25">
      <c r="A343" s="68"/>
      <c r="B343" s="31" t="s">
        <v>70</v>
      </c>
      <c r="C343" s="26" t="s">
        <v>116</v>
      </c>
    </row>
    <row r="344" spans="1:3" ht="15" customHeight="1" x14ac:dyDescent="0.25">
      <c r="A344" s="68"/>
      <c r="B344" s="31" t="s">
        <v>71</v>
      </c>
      <c r="C344" s="26" t="s">
        <v>117</v>
      </c>
    </row>
    <row r="345" spans="1:3" ht="15" customHeight="1" x14ac:dyDescent="0.25">
      <c r="A345" s="68"/>
      <c r="B345" s="31" t="s">
        <v>72</v>
      </c>
      <c r="C345" s="27" t="s">
        <v>69</v>
      </c>
    </row>
    <row r="346" spans="1:3" ht="15" customHeight="1" x14ac:dyDescent="0.25">
      <c r="A346" s="68"/>
      <c r="B346" s="31" t="s">
        <v>73</v>
      </c>
      <c r="C346" s="27" t="s">
        <v>126</v>
      </c>
    </row>
    <row r="347" spans="1:3" ht="15" customHeight="1" x14ac:dyDescent="0.25">
      <c r="A347" s="68"/>
      <c r="B347" s="33" t="s">
        <v>76</v>
      </c>
      <c r="C347" s="34" t="s">
        <v>128</v>
      </c>
    </row>
    <row r="348" spans="1:3" ht="15" customHeight="1" x14ac:dyDescent="0.25">
      <c r="A348" s="68"/>
      <c r="B348" s="35" t="s">
        <v>77</v>
      </c>
      <c r="C348" s="36" t="s">
        <v>129</v>
      </c>
    </row>
    <row r="349" spans="1:3" ht="15" customHeight="1" x14ac:dyDescent="0.25">
      <c r="A349" s="68"/>
      <c r="B349" s="37" t="s">
        <v>130</v>
      </c>
      <c r="C349" s="48" t="s">
        <v>128</v>
      </c>
    </row>
    <row r="350" spans="1:3" ht="15" customHeight="1" x14ac:dyDescent="0.25">
      <c r="A350" s="68"/>
      <c r="B350" s="38" t="s">
        <v>131</v>
      </c>
      <c r="C350" s="48" t="s">
        <v>132</v>
      </c>
    </row>
    <row r="351" spans="1:3" ht="15" customHeight="1" x14ac:dyDescent="0.25">
      <c r="A351" s="68"/>
      <c r="B351" s="38" t="s">
        <v>133</v>
      </c>
      <c r="C351" s="48" t="s">
        <v>120</v>
      </c>
    </row>
    <row r="352" spans="1:3" ht="15" customHeight="1" x14ac:dyDescent="0.25">
      <c r="A352" s="68"/>
      <c r="B352" s="38" t="s">
        <v>134</v>
      </c>
      <c r="C352" s="48" t="s">
        <v>155</v>
      </c>
    </row>
    <row r="353" spans="1:3" ht="15" customHeight="1" x14ac:dyDescent="0.25">
      <c r="A353" s="68"/>
      <c r="B353" s="38" t="s">
        <v>136</v>
      </c>
      <c r="C353" s="48" t="s">
        <v>137</v>
      </c>
    </row>
    <row r="354" spans="1:3" ht="15" customHeight="1" x14ac:dyDescent="0.25">
      <c r="A354" s="68"/>
      <c r="B354" s="38" t="s">
        <v>138</v>
      </c>
      <c r="C354" s="48" t="s">
        <v>139</v>
      </c>
    </row>
    <row r="355" spans="1:3" ht="15" customHeight="1" x14ac:dyDescent="0.25">
      <c r="A355" s="68"/>
      <c r="B355" s="38" t="s">
        <v>140</v>
      </c>
      <c r="C355" s="48" t="s">
        <v>141</v>
      </c>
    </row>
    <row r="356" spans="1:3" ht="15" customHeight="1" x14ac:dyDescent="0.25">
      <c r="A356" s="68"/>
      <c r="B356" s="38" t="s">
        <v>119</v>
      </c>
      <c r="C356" s="48" t="s">
        <v>137</v>
      </c>
    </row>
    <row r="357" spans="1:3" ht="15" customHeight="1" x14ac:dyDescent="0.25">
      <c r="A357" s="68"/>
      <c r="B357" s="38" t="s">
        <v>142</v>
      </c>
      <c r="C357" s="48" t="s">
        <v>139</v>
      </c>
    </row>
    <row r="358" spans="1:3" ht="15" customHeight="1" x14ac:dyDescent="0.25">
      <c r="A358" s="68"/>
      <c r="B358" s="38" t="s">
        <v>143</v>
      </c>
      <c r="C358" s="48" t="s">
        <v>141</v>
      </c>
    </row>
    <row r="359" spans="1:3" ht="15" customHeight="1" x14ac:dyDescent="0.25">
      <c r="A359" s="68"/>
      <c r="B359" s="38" t="s">
        <v>144</v>
      </c>
      <c r="C359" s="48" t="s">
        <v>155</v>
      </c>
    </row>
    <row r="360" spans="1:3" ht="15" customHeight="1" x14ac:dyDescent="0.25">
      <c r="A360" s="68"/>
      <c r="B360" s="41" t="s">
        <v>79</v>
      </c>
      <c r="C360" s="49" t="s">
        <v>146</v>
      </c>
    </row>
    <row r="361" spans="1:3" ht="15" customHeight="1" x14ac:dyDescent="0.25">
      <c r="A361" s="68"/>
      <c r="B361" s="42" t="s">
        <v>147</v>
      </c>
      <c r="C361" s="50" t="s">
        <v>148</v>
      </c>
    </row>
    <row r="362" spans="1:3" ht="15" customHeight="1" x14ac:dyDescent="0.25">
      <c r="A362" s="68"/>
      <c r="B362" s="42" t="s">
        <v>121</v>
      </c>
      <c r="C362" s="49" t="s">
        <v>146</v>
      </c>
    </row>
    <row r="363" spans="1:3" ht="15" customHeight="1" x14ac:dyDescent="0.25">
      <c r="A363" s="68"/>
      <c r="B363" s="42" t="s">
        <v>149</v>
      </c>
      <c r="C363" s="50" t="s">
        <v>148</v>
      </c>
    </row>
    <row r="364" spans="1:3" ht="15" customHeight="1" x14ac:dyDescent="0.25">
      <c r="A364" s="68"/>
      <c r="B364" s="42" t="s">
        <v>150</v>
      </c>
      <c r="C364" s="48" t="s">
        <v>155</v>
      </c>
    </row>
    <row r="365" spans="1:3" ht="15" customHeight="1" x14ac:dyDescent="0.25">
      <c r="A365" s="68"/>
      <c r="B365" s="43" t="s">
        <v>151</v>
      </c>
      <c r="C365" s="51" t="s">
        <v>118</v>
      </c>
    </row>
    <row r="366" spans="1:3" ht="15" customHeight="1" x14ac:dyDescent="0.25">
      <c r="A366" s="68"/>
      <c r="B366" s="43" t="s">
        <v>152</v>
      </c>
      <c r="C366" s="51" t="s">
        <v>118</v>
      </c>
    </row>
    <row r="367" spans="1:3" ht="15" customHeight="1" x14ac:dyDescent="0.25">
      <c r="A367" s="306" t="s">
        <v>192</v>
      </c>
      <c r="B367" s="307"/>
      <c r="C367" s="77" t="s">
        <v>220</v>
      </c>
    </row>
    <row r="368" spans="1:3" ht="15" customHeight="1" x14ac:dyDescent="0.25">
      <c r="A368" s="68"/>
      <c r="B368" s="18" t="s">
        <v>49</v>
      </c>
      <c r="C368" s="19" t="s">
        <v>50</v>
      </c>
    </row>
    <row r="369" spans="1:3" ht="15" customHeight="1" x14ac:dyDescent="0.25">
      <c r="A369" s="68"/>
      <c r="B369" s="18" t="s">
        <v>52</v>
      </c>
      <c r="C369" s="19" t="s">
        <v>46</v>
      </c>
    </row>
    <row r="370" spans="1:3" ht="15" customHeight="1" x14ac:dyDescent="0.25">
      <c r="A370" s="68"/>
      <c r="B370" s="18" t="s">
        <v>53</v>
      </c>
      <c r="C370" s="19" t="s">
        <v>45</v>
      </c>
    </row>
    <row r="371" spans="1:3" ht="15" customHeight="1" x14ac:dyDescent="0.25">
      <c r="A371" s="68"/>
      <c r="B371" s="18" t="s">
        <v>54</v>
      </c>
      <c r="C371" s="20" t="s">
        <v>47</v>
      </c>
    </row>
    <row r="372" spans="1:3" ht="15" customHeight="1" x14ac:dyDescent="0.25">
      <c r="A372" s="68"/>
      <c r="B372" s="21" t="s">
        <v>55</v>
      </c>
      <c r="C372" s="22" t="s">
        <v>48</v>
      </c>
    </row>
    <row r="373" spans="1:3" ht="15" customHeight="1" x14ac:dyDescent="0.25">
      <c r="A373" s="68"/>
      <c r="B373" s="21" t="s">
        <v>56</v>
      </c>
      <c r="C373" s="22" t="s">
        <v>110</v>
      </c>
    </row>
    <row r="374" spans="1:3" ht="15" customHeight="1" x14ac:dyDescent="0.25">
      <c r="A374" s="68"/>
      <c r="B374" s="24" t="s">
        <v>58</v>
      </c>
      <c r="C374" s="25" t="s">
        <v>59</v>
      </c>
    </row>
    <row r="375" spans="1:3" ht="15" customHeight="1" x14ac:dyDescent="0.25">
      <c r="A375" s="68"/>
      <c r="B375" s="24" t="s">
        <v>60</v>
      </c>
      <c r="C375" s="25" t="s">
        <v>111</v>
      </c>
    </row>
    <row r="376" spans="1:3" ht="15" customHeight="1" x14ac:dyDescent="0.25">
      <c r="A376" s="68"/>
      <c r="B376" s="24" t="s">
        <v>61</v>
      </c>
      <c r="C376" s="25" t="s">
        <v>112</v>
      </c>
    </row>
    <row r="377" spans="1:3" ht="15" customHeight="1" x14ac:dyDescent="0.25">
      <c r="A377" s="68"/>
      <c r="B377" s="24" t="s">
        <v>62</v>
      </c>
      <c r="C377" s="25" t="s">
        <v>122</v>
      </c>
    </row>
    <row r="378" spans="1:3" ht="15" customHeight="1" x14ac:dyDescent="0.25">
      <c r="A378" s="68"/>
      <c r="B378" s="24" t="s">
        <v>63</v>
      </c>
      <c r="C378" s="25" t="s">
        <v>123</v>
      </c>
    </row>
    <row r="379" spans="1:3" ht="15" customHeight="1" x14ac:dyDescent="0.25">
      <c r="A379" s="68"/>
      <c r="B379" s="24" t="s">
        <v>64</v>
      </c>
      <c r="C379" s="25" t="s">
        <v>124</v>
      </c>
    </row>
    <row r="380" spans="1:3" ht="15" customHeight="1" x14ac:dyDescent="0.25">
      <c r="A380" s="68"/>
      <c r="B380" s="24" t="s">
        <v>65</v>
      </c>
      <c r="C380" s="25" t="s">
        <v>125</v>
      </c>
    </row>
    <row r="381" spans="1:3" ht="15" customHeight="1" x14ac:dyDescent="0.25">
      <c r="A381" s="68"/>
      <c r="B381" s="29" t="s">
        <v>66</v>
      </c>
      <c r="C381" s="46" t="s">
        <v>113</v>
      </c>
    </row>
    <row r="382" spans="1:3" ht="15" customHeight="1" x14ac:dyDescent="0.25">
      <c r="A382" s="68"/>
      <c r="B382" s="30" t="s">
        <v>67</v>
      </c>
      <c r="C382" s="47" t="s">
        <v>114</v>
      </c>
    </row>
    <row r="383" spans="1:3" ht="15" customHeight="1" x14ac:dyDescent="0.25">
      <c r="A383" s="68"/>
      <c r="B383" s="31" t="s">
        <v>68</v>
      </c>
      <c r="C383" s="26" t="s">
        <v>115</v>
      </c>
    </row>
    <row r="384" spans="1:3" ht="15" customHeight="1" x14ac:dyDescent="0.25">
      <c r="A384" s="68"/>
      <c r="B384" s="31" t="s">
        <v>70</v>
      </c>
      <c r="C384" s="26" t="s">
        <v>116</v>
      </c>
    </row>
    <row r="385" spans="1:3" ht="15" customHeight="1" x14ac:dyDescent="0.25">
      <c r="A385" s="68"/>
      <c r="B385" s="31" t="s">
        <v>71</v>
      </c>
      <c r="C385" s="26" t="s">
        <v>117</v>
      </c>
    </row>
    <row r="386" spans="1:3" ht="15" customHeight="1" x14ac:dyDescent="0.25">
      <c r="A386" s="68"/>
      <c r="B386" s="31" t="s">
        <v>72</v>
      </c>
      <c r="C386" s="27" t="s">
        <v>69</v>
      </c>
    </row>
    <row r="387" spans="1:3" ht="15" customHeight="1" x14ac:dyDescent="0.25">
      <c r="A387" s="68"/>
      <c r="B387" s="31" t="s">
        <v>73</v>
      </c>
      <c r="C387" s="27" t="s">
        <v>126</v>
      </c>
    </row>
    <row r="388" spans="1:3" ht="15" customHeight="1" x14ac:dyDescent="0.25">
      <c r="A388" s="68"/>
      <c r="B388" s="33" t="s">
        <v>76</v>
      </c>
      <c r="C388" s="34" t="s">
        <v>128</v>
      </c>
    </row>
    <row r="389" spans="1:3" ht="15" customHeight="1" x14ac:dyDescent="0.25">
      <c r="A389" s="68"/>
      <c r="B389" s="35" t="s">
        <v>77</v>
      </c>
      <c r="C389" s="36" t="s">
        <v>129</v>
      </c>
    </row>
    <row r="390" spans="1:3" ht="15" customHeight="1" x14ac:dyDescent="0.25">
      <c r="A390" s="68"/>
      <c r="B390" s="37" t="s">
        <v>130</v>
      </c>
      <c r="C390" s="48" t="s">
        <v>128</v>
      </c>
    </row>
    <row r="391" spans="1:3" ht="15" customHeight="1" x14ac:dyDescent="0.25">
      <c r="A391" s="68"/>
      <c r="B391" s="38" t="s">
        <v>131</v>
      </c>
      <c r="C391" s="48" t="s">
        <v>132</v>
      </c>
    </row>
    <row r="392" spans="1:3" ht="15" customHeight="1" x14ac:dyDescent="0.25">
      <c r="A392" s="68"/>
      <c r="B392" s="38" t="s">
        <v>133</v>
      </c>
      <c r="C392" s="48" t="s">
        <v>120</v>
      </c>
    </row>
    <row r="393" spans="1:3" ht="15" customHeight="1" x14ac:dyDescent="0.25">
      <c r="A393" s="68"/>
      <c r="B393" s="38" t="s">
        <v>134</v>
      </c>
      <c r="C393" s="48" t="s">
        <v>155</v>
      </c>
    </row>
    <row r="394" spans="1:3" ht="15" customHeight="1" x14ac:dyDescent="0.25">
      <c r="A394" s="68"/>
      <c r="B394" s="38" t="s">
        <v>136</v>
      </c>
      <c r="C394" s="48" t="s">
        <v>137</v>
      </c>
    </row>
    <row r="395" spans="1:3" ht="15" customHeight="1" x14ac:dyDescent="0.25">
      <c r="A395" s="68"/>
      <c r="B395" s="38" t="s">
        <v>138</v>
      </c>
      <c r="C395" s="48" t="s">
        <v>139</v>
      </c>
    </row>
    <row r="396" spans="1:3" ht="15" customHeight="1" x14ac:dyDescent="0.25">
      <c r="A396" s="68"/>
      <c r="B396" s="38" t="s">
        <v>140</v>
      </c>
      <c r="C396" s="48" t="s">
        <v>141</v>
      </c>
    </row>
    <row r="397" spans="1:3" ht="15" customHeight="1" x14ac:dyDescent="0.25">
      <c r="A397" s="68"/>
      <c r="B397" s="38" t="s">
        <v>119</v>
      </c>
      <c r="C397" s="48" t="s">
        <v>137</v>
      </c>
    </row>
    <row r="398" spans="1:3" ht="15" customHeight="1" x14ac:dyDescent="0.25">
      <c r="A398" s="68"/>
      <c r="B398" s="38" t="s">
        <v>142</v>
      </c>
      <c r="C398" s="48" t="s">
        <v>139</v>
      </c>
    </row>
    <row r="399" spans="1:3" ht="15" customHeight="1" x14ac:dyDescent="0.25">
      <c r="A399" s="68"/>
      <c r="B399" s="38" t="s">
        <v>143</v>
      </c>
      <c r="C399" s="48" t="s">
        <v>141</v>
      </c>
    </row>
    <row r="400" spans="1:3" ht="15" customHeight="1" x14ac:dyDescent="0.25">
      <c r="A400" s="68"/>
      <c r="B400" s="38" t="s">
        <v>144</v>
      </c>
      <c r="C400" s="48" t="s">
        <v>155</v>
      </c>
    </row>
    <row r="401" spans="1:3" ht="15" customHeight="1" x14ac:dyDescent="0.25">
      <c r="A401" s="68"/>
      <c r="B401" s="41" t="s">
        <v>79</v>
      </c>
      <c r="C401" s="49" t="s">
        <v>146</v>
      </c>
    </row>
    <row r="402" spans="1:3" ht="15" customHeight="1" x14ac:dyDescent="0.25">
      <c r="A402" s="68"/>
      <c r="B402" s="42" t="s">
        <v>147</v>
      </c>
      <c r="C402" s="50" t="s">
        <v>148</v>
      </c>
    </row>
    <row r="403" spans="1:3" ht="15" customHeight="1" x14ac:dyDescent="0.25">
      <c r="A403" s="68"/>
      <c r="B403" s="42" t="s">
        <v>121</v>
      </c>
      <c r="C403" s="49" t="s">
        <v>146</v>
      </c>
    </row>
    <row r="404" spans="1:3" ht="15" customHeight="1" x14ac:dyDescent="0.25">
      <c r="A404" s="68"/>
      <c r="B404" s="42" t="s">
        <v>149</v>
      </c>
      <c r="C404" s="50" t="s">
        <v>148</v>
      </c>
    </row>
    <row r="405" spans="1:3" ht="15" customHeight="1" x14ac:dyDescent="0.25">
      <c r="A405" s="68"/>
      <c r="B405" s="42" t="s">
        <v>150</v>
      </c>
      <c r="C405" s="48" t="s">
        <v>155</v>
      </c>
    </row>
    <row r="406" spans="1:3" ht="15" customHeight="1" x14ac:dyDescent="0.25">
      <c r="A406" s="68"/>
      <c r="B406" s="43" t="s">
        <v>151</v>
      </c>
      <c r="C406" s="51" t="s">
        <v>118</v>
      </c>
    </row>
    <row r="407" spans="1:3" ht="15" customHeight="1" x14ac:dyDescent="0.25">
      <c r="A407" s="68"/>
      <c r="B407" s="43" t="s">
        <v>152</v>
      </c>
      <c r="C407" s="51" t="s">
        <v>118</v>
      </c>
    </row>
    <row r="408" spans="1:3" ht="15" customHeight="1" x14ac:dyDescent="0.25">
      <c r="A408" s="306" t="s">
        <v>193</v>
      </c>
      <c r="B408" s="307"/>
      <c r="C408" s="78" t="s">
        <v>221</v>
      </c>
    </row>
    <row r="409" spans="1:3" ht="15" customHeight="1" x14ac:dyDescent="0.25">
      <c r="A409" s="68"/>
      <c r="B409" s="21" t="s">
        <v>55</v>
      </c>
      <c r="C409" s="22" t="s">
        <v>48</v>
      </c>
    </row>
    <row r="410" spans="1:3" ht="15" customHeight="1" x14ac:dyDescent="0.25">
      <c r="A410" s="68"/>
      <c r="B410" s="21" t="s">
        <v>56</v>
      </c>
      <c r="C410" s="22" t="s">
        <v>110</v>
      </c>
    </row>
    <row r="411" spans="1:3" ht="15" customHeight="1" x14ac:dyDescent="0.25">
      <c r="A411" s="68"/>
      <c r="B411" s="24" t="s">
        <v>58</v>
      </c>
      <c r="C411" s="25" t="s">
        <v>59</v>
      </c>
    </row>
    <row r="412" spans="1:3" ht="15" customHeight="1" x14ac:dyDescent="0.25">
      <c r="A412" s="68"/>
      <c r="B412" s="24" t="s">
        <v>60</v>
      </c>
      <c r="C412" s="25" t="s">
        <v>111</v>
      </c>
    </row>
    <row r="413" spans="1:3" ht="15" customHeight="1" x14ac:dyDescent="0.25">
      <c r="A413" s="68"/>
      <c r="B413" s="24" t="s">
        <v>61</v>
      </c>
      <c r="C413" s="25" t="s">
        <v>112</v>
      </c>
    </row>
    <row r="414" spans="1:3" ht="15" customHeight="1" x14ac:dyDescent="0.25">
      <c r="A414" s="68"/>
      <c r="B414" s="24" t="s">
        <v>62</v>
      </c>
      <c r="C414" s="25" t="s">
        <v>122</v>
      </c>
    </row>
    <row r="415" spans="1:3" ht="15" customHeight="1" x14ac:dyDescent="0.25">
      <c r="A415" s="68"/>
      <c r="B415" s="24" t="s">
        <v>63</v>
      </c>
      <c r="C415" s="25" t="s">
        <v>123</v>
      </c>
    </row>
    <row r="416" spans="1:3" ht="15" customHeight="1" x14ac:dyDescent="0.25">
      <c r="A416" s="68"/>
      <c r="B416" s="24" t="s">
        <v>64</v>
      </c>
      <c r="C416" s="25" t="s">
        <v>124</v>
      </c>
    </row>
    <row r="417" spans="1:3" ht="15" customHeight="1" x14ac:dyDescent="0.25">
      <c r="A417" s="68"/>
      <c r="B417" s="24" t="s">
        <v>65</v>
      </c>
      <c r="C417" s="25" t="s">
        <v>125</v>
      </c>
    </row>
    <row r="418" spans="1:3" ht="15" customHeight="1" x14ac:dyDescent="0.25">
      <c r="A418" s="68"/>
      <c r="B418" s="29" t="s">
        <v>66</v>
      </c>
      <c r="C418" s="46" t="s">
        <v>113</v>
      </c>
    </row>
    <row r="419" spans="1:3" ht="15" customHeight="1" x14ac:dyDescent="0.25">
      <c r="A419" s="68"/>
      <c r="B419" s="30" t="s">
        <v>67</v>
      </c>
      <c r="C419" s="47" t="s">
        <v>114</v>
      </c>
    </row>
    <row r="420" spans="1:3" ht="15" customHeight="1" x14ac:dyDescent="0.25">
      <c r="A420" s="68"/>
      <c r="B420" s="31" t="s">
        <v>68</v>
      </c>
      <c r="C420" s="26" t="s">
        <v>115</v>
      </c>
    </row>
    <row r="421" spans="1:3" ht="15" customHeight="1" x14ac:dyDescent="0.25">
      <c r="A421" s="68"/>
      <c r="B421" s="31" t="s">
        <v>70</v>
      </c>
      <c r="C421" s="26" t="s">
        <v>116</v>
      </c>
    </row>
    <row r="422" spans="1:3" ht="15" customHeight="1" x14ac:dyDescent="0.25">
      <c r="A422" s="68"/>
      <c r="B422" s="31" t="s">
        <v>71</v>
      </c>
      <c r="C422" s="26" t="s">
        <v>117</v>
      </c>
    </row>
    <row r="423" spans="1:3" ht="15" customHeight="1" x14ac:dyDescent="0.25">
      <c r="A423" s="68"/>
      <c r="B423" s="31" t="s">
        <v>72</v>
      </c>
      <c r="C423" s="27" t="s">
        <v>69</v>
      </c>
    </row>
    <row r="424" spans="1:3" ht="15" customHeight="1" x14ac:dyDescent="0.25">
      <c r="A424" s="68"/>
      <c r="B424" s="31" t="s">
        <v>73</v>
      </c>
      <c r="C424" s="27" t="s">
        <v>126</v>
      </c>
    </row>
    <row r="425" spans="1:3" ht="15" customHeight="1" x14ac:dyDescent="0.25">
      <c r="A425" s="68"/>
      <c r="B425" s="33" t="s">
        <v>76</v>
      </c>
      <c r="C425" s="34" t="s">
        <v>128</v>
      </c>
    </row>
    <row r="426" spans="1:3" ht="15" customHeight="1" x14ac:dyDescent="0.25">
      <c r="A426" s="68"/>
      <c r="B426" s="35" t="s">
        <v>77</v>
      </c>
      <c r="C426" s="36" t="s">
        <v>129</v>
      </c>
    </row>
    <row r="427" spans="1:3" ht="15" customHeight="1" x14ac:dyDescent="0.25">
      <c r="A427" s="68"/>
      <c r="B427" s="37" t="s">
        <v>130</v>
      </c>
      <c r="C427" s="48" t="s">
        <v>128</v>
      </c>
    </row>
    <row r="428" spans="1:3" ht="15" customHeight="1" x14ac:dyDescent="0.25">
      <c r="A428" s="68"/>
      <c r="B428" s="38" t="s">
        <v>131</v>
      </c>
      <c r="C428" s="48" t="s">
        <v>132</v>
      </c>
    </row>
    <row r="429" spans="1:3" ht="15" customHeight="1" x14ac:dyDescent="0.25">
      <c r="A429" s="68"/>
      <c r="B429" s="38" t="s">
        <v>133</v>
      </c>
      <c r="C429" s="48" t="s">
        <v>120</v>
      </c>
    </row>
    <row r="430" spans="1:3" ht="15" customHeight="1" x14ac:dyDescent="0.25">
      <c r="A430" s="68"/>
      <c r="B430" s="38" t="s">
        <v>134</v>
      </c>
      <c r="C430" s="48" t="s">
        <v>155</v>
      </c>
    </row>
    <row r="431" spans="1:3" ht="15" customHeight="1" x14ac:dyDescent="0.25">
      <c r="A431" s="306" t="s">
        <v>194</v>
      </c>
      <c r="B431" s="307"/>
      <c r="C431" s="78" t="s">
        <v>222</v>
      </c>
    </row>
    <row r="432" spans="1:3" ht="15" customHeight="1" x14ac:dyDescent="0.25">
      <c r="A432" s="68"/>
      <c r="B432" s="21" t="s">
        <v>55</v>
      </c>
      <c r="C432" s="22" t="s">
        <v>48</v>
      </c>
    </row>
    <row r="433" spans="1:3" ht="15" customHeight="1" x14ac:dyDescent="0.25">
      <c r="A433" s="68"/>
      <c r="B433" s="21" t="s">
        <v>56</v>
      </c>
      <c r="C433" s="22" t="s">
        <v>110</v>
      </c>
    </row>
    <row r="434" spans="1:3" ht="15" customHeight="1" x14ac:dyDescent="0.25">
      <c r="A434" s="68"/>
      <c r="B434" s="24" t="s">
        <v>58</v>
      </c>
      <c r="C434" s="25" t="s">
        <v>59</v>
      </c>
    </row>
    <row r="435" spans="1:3" ht="15" customHeight="1" x14ac:dyDescent="0.25">
      <c r="A435" s="68"/>
      <c r="B435" s="24" t="s">
        <v>60</v>
      </c>
      <c r="C435" s="25" t="s">
        <v>111</v>
      </c>
    </row>
    <row r="436" spans="1:3" ht="15" customHeight="1" x14ac:dyDescent="0.25">
      <c r="A436" s="68"/>
      <c r="B436" s="24" t="s">
        <v>61</v>
      </c>
      <c r="C436" s="25" t="s">
        <v>112</v>
      </c>
    </row>
    <row r="437" spans="1:3" ht="15" customHeight="1" x14ac:dyDescent="0.25">
      <c r="A437" s="68"/>
      <c r="B437" s="24" t="s">
        <v>62</v>
      </c>
      <c r="C437" s="25" t="s">
        <v>122</v>
      </c>
    </row>
    <row r="438" spans="1:3" ht="15" customHeight="1" x14ac:dyDescent="0.25">
      <c r="A438" s="68"/>
      <c r="B438" s="24" t="s">
        <v>63</v>
      </c>
      <c r="C438" s="25" t="s">
        <v>123</v>
      </c>
    </row>
    <row r="439" spans="1:3" ht="15" customHeight="1" x14ac:dyDescent="0.25">
      <c r="A439" s="68"/>
      <c r="B439" s="24" t="s">
        <v>64</v>
      </c>
      <c r="C439" s="25" t="s">
        <v>124</v>
      </c>
    </row>
    <row r="440" spans="1:3" ht="15" customHeight="1" x14ac:dyDescent="0.25">
      <c r="A440" s="68"/>
      <c r="B440" s="24" t="s">
        <v>65</v>
      </c>
      <c r="C440" s="25" t="s">
        <v>125</v>
      </c>
    </row>
    <row r="441" spans="1:3" ht="15" customHeight="1" x14ac:dyDescent="0.25">
      <c r="A441" s="68"/>
      <c r="B441" s="29" t="s">
        <v>66</v>
      </c>
      <c r="C441" s="46" t="s">
        <v>113</v>
      </c>
    </row>
    <row r="442" spans="1:3" ht="15" customHeight="1" x14ac:dyDescent="0.25">
      <c r="A442" s="68"/>
      <c r="B442" s="30" t="s">
        <v>67</v>
      </c>
      <c r="C442" s="47" t="s">
        <v>114</v>
      </c>
    </row>
    <row r="443" spans="1:3" ht="15" customHeight="1" x14ac:dyDescent="0.25">
      <c r="A443" s="68"/>
      <c r="B443" s="31" t="s">
        <v>68</v>
      </c>
      <c r="C443" s="26" t="s">
        <v>115</v>
      </c>
    </row>
    <row r="444" spans="1:3" ht="15" customHeight="1" x14ac:dyDescent="0.25">
      <c r="A444" s="68"/>
      <c r="B444" s="31" t="s">
        <v>70</v>
      </c>
      <c r="C444" s="26" t="s">
        <v>116</v>
      </c>
    </row>
    <row r="445" spans="1:3" ht="15" customHeight="1" x14ac:dyDescent="0.25">
      <c r="A445" s="68"/>
      <c r="B445" s="31" t="s">
        <v>71</v>
      </c>
      <c r="C445" s="26" t="s">
        <v>117</v>
      </c>
    </row>
    <row r="446" spans="1:3" ht="15" customHeight="1" x14ac:dyDescent="0.25">
      <c r="A446" s="68"/>
      <c r="B446" s="31" t="s">
        <v>72</v>
      </c>
      <c r="C446" s="27" t="s">
        <v>69</v>
      </c>
    </row>
    <row r="447" spans="1:3" ht="15" customHeight="1" x14ac:dyDescent="0.25">
      <c r="A447" s="68"/>
      <c r="B447" s="31" t="s">
        <v>73</v>
      </c>
      <c r="C447" s="27" t="s">
        <v>126</v>
      </c>
    </row>
    <row r="448" spans="1:3" ht="15" customHeight="1" x14ac:dyDescent="0.25">
      <c r="A448" s="68"/>
      <c r="B448" s="33" t="s">
        <v>76</v>
      </c>
      <c r="C448" s="34" t="s">
        <v>128</v>
      </c>
    </row>
    <row r="449" spans="1:3" ht="15" customHeight="1" x14ac:dyDescent="0.25">
      <c r="A449" s="68"/>
      <c r="B449" s="35" t="s">
        <v>77</v>
      </c>
      <c r="C449" s="36" t="s">
        <v>129</v>
      </c>
    </row>
    <row r="450" spans="1:3" ht="15" customHeight="1" x14ac:dyDescent="0.25">
      <c r="A450" s="68"/>
      <c r="B450" s="37" t="s">
        <v>130</v>
      </c>
      <c r="C450" s="48" t="s">
        <v>128</v>
      </c>
    </row>
    <row r="451" spans="1:3" ht="15" customHeight="1" x14ac:dyDescent="0.25">
      <c r="A451" s="68"/>
      <c r="B451" s="38" t="s">
        <v>131</v>
      </c>
      <c r="C451" s="48" t="s">
        <v>132</v>
      </c>
    </row>
    <row r="452" spans="1:3" ht="15" customHeight="1" x14ac:dyDescent="0.25">
      <c r="A452" s="68"/>
      <c r="B452" s="38" t="s">
        <v>133</v>
      </c>
      <c r="C452" s="48" t="s">
        <v>120</v>
      </c>
    </row>
    <row r="453" spans="1:3" ht="15" customHeight="1" x14ac:dyDescent="0.25">
      <c r="A453" s="68"/>
      <c r="B453" s="38" t="s">
        <v>134</v>
      </c>
      <c r="C453" s="48" t="s">
        <v>155</v>
      </c>
    </row>
    <row r="454" spans="1:3" ht="15" customHeight="1" x14ac:dyDescent="0.25">
      <c r="A454" s="306" t="s">
        <v>195</v>
      </c>
      <c r="B454" s="307"/>
      <c r="C454" s="78" t="s">
        <v>223</v>
      </c>
    </row>
    <row r="455" spans="1:3" ht="15" customHeight="1" x14ac:dyDescent="0.25">
      <c r="A455" s="68"/>
      <c r="B455" s="21" t="s">
        <v>55</v>
      </c>
      <c r="C455" s="22" t="s">
        <v>48</v>
      </c>
    </row>
    <row r="456" spans="1:3" ht="15" customHeight="1" x14ac:dyDescent="0.25">
      <c r="A456" s="68"/>
      <c r="B456" s="21" t="s">
        <v>56</v>
      </c>
      <c r="C456" s="22" t="s">
        <v>110</v>
      </c>
    </row>
    <row r="457" spans="1:3" ht="15" customHeight="1" x14ac:dyDescent="0.25">
      <c r="A457" s="68"/>
      <c r="B457" s="24" t="s">
        <v>58</v>
      </c>
      <c r="C457" s="25" t="s">
        <v>59</v>
      </c>
    </row>
    <row r="458" spans="1:3" ht="15" customHeight="1" x14ac:dyDescent="0.25">
      <c r="A458" s="68"/>
      <c r="B458" s="24" t="s">
        <v>60</v>
      </c>
      <c r="C458" s="25" t="s">
        <v>111</v>
      </c>
    </row>
    <row r="459" spans="1:3" ht="15" customHeight="1" x14ac:dyDescent="0.25">
      <c r="A459" s="68"/>
      <c r="B459" s="24" t="s">
        <v>61</v>
      </c>
      <c r="C459" s="25" t="s">
        <v>112</v>
      </c>
    </row>
    <row r="460" spans="1:3" ht="15" customHeight="1" x14ac:dyDescent="0.25">
      <c r="A460" s="68"/>
      <c r="B460" s="24" t="s">
        <v>62</v>
      </c>
      <c r="C460" s="25" t="s">
        <v>122</v>
      </c>
    </row>
    <row r="461" spans="1:3" ht="15" customHeight="1" x14ac:dyDescent="0.25">
      <c r="A461" s="68"/>
      <c r="B461" s="24" t="s">
        <v>63</v>
      </c>
      <c r="C461" s="25" t="s">
        <v>123</v>
      </c>
    </row>
    <row r="462" spans="1:3" ht="15" customHeight="1" x14ac:dyDescent="0.25">
      <c r="A462" s="68"/>
      <c r="B462" s="24" t="s">
        <v>64</v>
      </c>
      <c r="C462" s="25" t="s">
        <v>124</v>
      </c>
    </row>
    <row r="463" spans="1:3" ht="15" customHeight="1" x14ac:dyDescent="0.25">
      <c r="A463" s="68"/>
      <c r="B463" s="24" t="s">
        <v>65</v>
      </c>
      <c r="C463" s="25" t="s">
        <v>125</v>
      </c>
    </row>
    <row r="464" spans="1:3" ht="15" customHeight="1" x14ac:dyDescent="0.25">
      <c r="A464" s="68"/>
      <c r="B464" s="29" t="s">
        <v>66</v>
      </c>
      <c r="C464" s="46" t="s">
        <v>113</v>
      </c>
    </row>
    <row r="465" spans="1:3" ht="15" customHeight="1" x14ac:dyDescent="0.25">
      <c r="A465" s="68"/>
      <c r="B465" s="30" t="s">
        <v>67</v>
      </c>
      <c r="C465" s="47" t="s">
        <v>114</v>
      </c>
    </row>
    <row r="466" spans="1:3" ht="15" customHeight="1" x14ac:dyDescent="0.25">
      <c r="A466" s="68"/>
      <c r="B466" s="31" t="s">
        <v>68</v>
      </c>
      <c r="C466" s="26" t="s">
        <v>115</v>
      </c>
    </row>
    <row r="467" spans="1:3" ht="15" customHeight="1" x14ac:dyDescent="0.25">
      <c r="A467" s="68"/>
      <c r="B467" s="31" t="s">
        <v>70</v>
      </c>
      <c r="C467" s="26" t="s">
        <v>116</v>
      </c>
    </row>
    <row r="468" spans="1:3" ht="15" customHeight="1" x14ac:dyDescent="0.25">
      <c r="A468" s="68"/>
      <c r="B468" s="31" t="s">
        <v>71</v>
      </c>
      <c r="C468" s="26" t="s">
        <v>117</v>
      </c>
    </row>
    <row r="469" spans="1:3" ht="15" customHeight="1" x14ac:dyDescent="0.25">
      <c r="A469" s="68"/>
      <c r="B469" s="31" t="s">
        <v>72</v>
      </c>
      <c r="C469" s="27" t="s">
        <v>69</v>
      </c>
    </row>
    <row r="470" spans="1:3" ht="15" customHeight="1" x14ac:dyDescent="0.25">
      <c r="A470" s="68"/>
      <c r="B470" s="31" t="s">
        <v>73</v>
      </c>
      <c r="C470" s="27" t="s">
        <v>126</v>
      </c>
    </row>
    <row r="471" spans="1:3" ht="15" customHeight="1" x14ac:dyDescent="0.25">
      <c r="A471" s="68"/>
      <c r="B471" s="33" t="s">
        <v>76</v>
      </c>
      <c r="C471" s="34" t="s">
        <v>128</v>
      </c>
    </row>
    <row r="472" spans="1:3" ht="15" customHeight="1" x14ac:dyDescent="0.25">
      <c r="A472" s="68"/>
      <c r="B472" s="35" t="s">
        <v>77</v>
      </c>
      <c r="C472" s="36" t="s">
        <v>129</v>
      </c>
    </row>
    <row r="473" spans="1:3" ht="15" customHeight="1" x14ac:dyDescent="0.25">
      <c r="A473" s="68"/>
      <c r="B473" s="37" t="s">
        <v>130</v>
      </c>
      <c r="C473" s="48" t="s">
        <v>128</v>
      </c>
    </row>
    <row r="474" spans="1:3" ht="15" customHeight="1" x14ac:dyDescent="0.25">
      <c r="A474" s="68"/>
      <c r="B474" s="38" t="s">
        <v>131</v>
      </c>
      <c r="C474" s="48" t="s">
        <v>132</v>
      </c>
    </row>
    <row r="475" spans="1:3" ht="15" customHeight="1" x14ac:dyDescent="0.25">
      <c r="A475" s="68"/>
      <c r="B475" s="38" t="s">
        <v>133</v>
      </c>
      <c r="C475" s="48" t="s">
        <v>120</v>
      </c>
    </row>
    <row r="476" spans="1:3" ht="15" customHeight="1" x14ac:dyDescent="0.25">
      <c r="A476" s="68"/>
      <c r="B476" s="38" t="s">
        <v>134</v>
      </c>
      <c r="C476" s="48" t="s">
        <v>155</v>
      </c>
    </row>
    <row r="477" spans="1:3" ht="15" customHeight="1" x14ac:dyDescent="0.25">
      <c r="A477" s="306" t="s">
        <v>196</v>
      </c>
      <c r="B477" s="307"/>
      <c r="C477" s="78" t="s">
        <v>224</v>
      </c>
    </row>
    <row r="478" spans="1:3" ht="15" customHeight="1" x14ac:dyDescent="0.25">
      <c r="A478" s="68"/>
      <c r="B478" s="21" t="s">
        <v>55</v>
      </c>
      <c r="C478" s="22" t="s">
        <v>48</v>
      </c>
    </row>
    <row r="479" spans="1:3" ht="15" customHeight="1" x14ac:dyDescent="0.25">
      <c r="A479" s="68"/>
      <c r="B479" s="21" t="s">
        <v>56</v>
      </c>
      <c r="C479" s="22" t="s">
        <v>110</v>
      </c>
    </row>
    <row r="480" spans="1:3" ht="15" customHeight="1" x14ac:dyDescent="0.25">
      <c r="A480" s="68"/>
      <c r="B480" s="24" t="s">
        <v>58</v>
      </c>
      <c r="C480" s="25" t="s">
        <v>59</v>
      </c>
    </row>
    <row r="481" spans="1:3" ht="15" customHeight="1" x14ac:dyDescent="0.25">
      <c r="A481" s="68"/>
      <c r="B481" s="24" t="s">
        <v>60</v>
      </c>
      <c r="C481" s="25" t="s">
        <v>111</v>
      </c>
    </row>
    <row r="482" spans="1:3" ht="15" customHeight="1" x14ac:dyDescent="0.25">
      <c r="A482" s="68"/>
      <c r="B482" s="24" t="s">
        <v>61</v>
      </c>
      <c r="C482" s="25" t="s">
        <v>112</v>
      </c>
    </row>
    <row r="483" spans="1:3" ht="15" customHeight="1" x14ac:dyDescent="0.25">
      <c r="A483" s="68"/>
      <c r="B483" s="24" t="s">
        <v>62</v>
      </c>
      <c r="C483" s="25" t="s">
        <v>122</v>
      </c>
    </row>
    <row r="484" spans="1:3" ht="15" customHeight="1" x14ac:dyDescent="0.25">
      <c r="A484" s="68"/>
      <c r="B484" s="24" t="s">
        <v>63</v>
      </c>
      <c r="C484" s="25" t="s">
        <v>123</v>
      </c>
    </row>
    <row r="485" spans="1:3" ht="15" customHeight="1" x14ac:dyDescent="0.25">
      <c r="A485" s="68"/>
      <c r="B485" s="24" t="s">
        <v>64</v>
      </c>
      <c r="C485" s="25" t="s">
        <v>124</v>
      </c>
    </row>
    <row r="486" spans="1:3" ht="15" customHeight="1" x14ac:dyDescent="0.25">
      <c r="A486" s="68"/>
      <c r="B486" s="24" t="s">
        <v>65</v>
      </c>
      <c r="C486" s="25" t="s">
        <v>125</v>
      </c>
    </row>
    <row r="487" spans="1:3" ht="15" customHeight="1" x14ac:dyDescent="0.25">
      <c r="A487" s="68"/>
      <c r="B487" s="29" t="s">
        <v>66</v>
      </c>
      <c r="C487" s="46" t="s">
        <v>113</v>
      </c>
    </row>
    <row r="488" spans="1:3" ht="15" customHeight="1" x14ac:dyDescent="0.25">
      <c r="A488" s="68"/>
      <c r="B488" s="30" t="s">
        <v>67</v>
      </c>
      <c r="C488" s="47" t="s">
        <v>114</v>
      </c>
    </row>
    <row r="489" spans="1:3" ht="15" customHeight="1" x14ac:dyDescent="0.25">
      <c r="A489" s="68"/>
      <c r="B489" s="31" t="s">
        <v>68</v>
      </c>
      <c r="C489" s="26" t="s">
        <v>115</v>
      </c>
    </row>
    <row r="490" spans="1:3" ht="15" customHeight="1" x14ac:dyDescent="0.25">
      <c r="A490" s="68"/>
      <c r="B490" s="31" t="s">
        <v>70</v>
      </c>
      <c r="C490" s="26" t="s">
        <v>116</v>
      </c>
    </row>
    <row r="491" spans="1:3" ht="15" customHeight="1" x14ac:dyDescent="0.25">
      <c r="A491" s="68"/>
      <c r="B491" s="31" t="s">
        <v>71</v>
      </c>
      <c r="C491" s="26" t="s">
        <v>117</v>
      </c>
    </row>
    <row r="492" spans="1:3" ht="15" customHeight="1" x14ac:dyDescent="0.25">
      <c r="A492" s="68"/>
      <c r="B492" s="31" t="s">
        <v>72</v>
      </c>
      <c r="C492" s="27" t="s">
        <v>69</v>
      </c>
    </row>
    <row r="493" spans="1:3" ht="15" customHeight="1" x14ac:dyDescent="0.25">
      <c r="A493" s="68"/>
      <c r="B493" s="31" t="s">
        <v>73</v>
      </c>
      <c r="C493" s="27" t="s">
        <v>126</v>
      </c>
    </row>
    <row r="494" spans="1:3" ht="15" customHeight="1" x14ac:dyDescent="0.25">
      <c r="A494" s="68"/>
      <c r="B494" s="33" t="s">
        <v>76</v>
      </c>
      <c r="C494" s="34" t="s">
        <v>128</v>
      </c>
    </row>
    <row r="495" spans="1:3" ht="15" customHeight="1" x14ac:dyDescent="0.25">
      <c r="A495" s="68"/>
      <c r="B495" s="35" t="s">
        <v>77</v>
      </c>
      <c r="C495" s="36" t="s">
        <v>129</v>
      </c>
    </row>
    <row r="496" spans="1:3" ht="15" customHeight="1" x14ac:dyDescent="0.25">
      <c r="A496" s="68"/>
      <c r="B496" s="37" t="s">
        <v>130</v>
      </c>
      <c r="C496" s="48" t="s">
        <v>128</v>
      </c>
    </row>
    <row r="497" spans="1:3" ht="15" customHeight="1" x14ac:dyDescent="0.25">
      <c r="A497" s="68"/>
      <c r="B497" s="38" t="s">
        <v>131</v>
      </c>
      <c r="C497" s="48" t="s">
        <v>132</v>
      </c>
    </row>
    <row r="498" spans="1:3" ht="15" customHeight="1" x14ac:dyDescent="0.25">
      <c r="A498" s="68"/>
      <c r="B498" s="38" t="s">
        <v>133</v>
      </c>
      <c r="C498" s="48" t="s">
        <v>120</v>
      </c>
    </row>
    <row r="499" spans="1:3" ht="15" customHeight="1" x14ac:dyDescent="0.25">
      <c r="A499" s="68"/>
      <c r="B499" s="38" t="s">
        <v>134</v>
      </c>
      <c r="C499" s="48" t="s">
        <v>155</v>
      </c>
    </row>
    <row r="500" spans="1:3" ht="15" customHeight="1" x14ac:dyDescent="0.25">
      <c r="A500" s="306" t="s">
        <v>197</v>
      </c>
      <c r="B500" s="307"/>
      <c r="C500" s="78" t="s">
        <v>225</v>
      </c>
    </row>
    <row r="501" spans="1:3" ht="15" customHeight="1" x14ac:dyDescent="0.25">
      <c r="A501" s="68"/>
      <c r="B501" s="21" t="s">
        <v>55</v>
      </c>
      <c r="C501" s="22" t="s">
        <v>48</v>
      </c>
    </row>
    <row r="502" spans="1:3" ht="15" customHeight="1" x14ac:dyDescent="0.25">
      <c r="A502" s="68"/>
      <c r="B502" s="21" t="s">
        <v>56</v>
      </c>
      <c r="C502" s="22" t="s">
        <v>110</v>
      </c>
    </row>
    <row r="503" spans="1:3" ht="15" customHeight="1" x14ac:dyDescent="0.25">
      <c r="A503" s="68"/>
      <c r="B503" s="24" t="s">
        <v>58</v>
      </c>
      <c r="C503" s="25" t="s">
        <v>59</v>
      </c>
    </row>
    <row r="504" spans="1:3" ht="15" customHeight="1" x14ac:dyDescent="0.25">
      <c r="A504" s="68"/>
      <c r="B504" s="24" t="s">
        <v>60</v>
      </c>
      <c r="C504" s="25" t="s">
        <v>111</v>
      </c>
    </row>
    <row r="505" spans="1:3" ht="15" customHeight="1" x14ac:dyDescent="0.25">
      <c r="A505" s="68"/>
      <c r="B505" s="24" t="s">
        <v>61</v>
      </c>
      <c r="C505" s="25" t="s">
        <v>112</v>
      </c>
    </row>
    <row r="506" spans="1:3" ht="15" customHeight="1" x14ac:dyDescent="0.25">
      <c r="A506" s="68"/>
      <c r="B506" s="24" t="s">
        <v>62</v>
      </c>
      <c r="C506" s="25" t="s">
        <v>122</v>
      </c>
    </row>
    <row r="507" spans="1:3" ht="15" customHeight="1" x14ac:dyDescent="0.25">
      <c r="A507" s="68"/>
      <c r="B507" s="24" t="s">
        <v>63</v>
      </c>
      <c r="C507" s="25" t="s">
        <v>123</v>
      </c>
    </row>
    <row r="508" spans="1:3" ht="15" customHeight="1" x14ac:dyDescent="0.25">
      <c r="A508" s="68"/>
      <c r="B508" s="24" t="s">
        <v>64</v>
      </c>
      <c r="C508" s="25" t="s">
        <v>124</v>
      </c>
    </row>
    <row r="509" spans="1:3" ht="15" customHeight="1" x14ac:dyDescent="0.25">
      <c r="A509" s="68"/>
      <c r="B509" s="24" t="s">
        <v>65</v>
      </c>
      <c r="C509" s="25" t="s">
        <v>125</v>
      </c>
    </row>
    <row r="510" spans="1:3" ht="15" customHeight="1" x14ac:dyDescent="0.25">
      <c r="A510" s="68"/>
      <c r="B510" s="29" t="s">
        <v>66</v>
      </c>
      <c r="C510" s="46" t="s">
        <v>113</v>
      </c>
    </row>
    <row r="511" spans="1:3" ht="15" customHeight="1" x14ac:dyDescent="0.25">
      <c r="A511" s="68"/>
      <c r="B511" s="30" t="s">
        <v>67</v>
      </c>
      <c r="C511" s="47" t="s">
        <v>114</v>
      </c>
    </row>
    <row r="512" spans="1:3" ht="15" customHeight="1" x14ac:dyDescent="0.25">
      <c r="A512" s="68"/>
      <c r="B512" s="31" t="s">
        <v>68</v>
      </c>
      <c r="C512" s="26" t="s">
        <v>115</v>
      </c>
    </row>
    <row r="513" spans="1:3" ht="15" customHeight="1" x14ac:dyDescent="0.25">
      <c r="A513" s="68"/>
      <c r="B513" s="31" t="s">
        <v>70</v>
      </c>
      <c r="C513" s="26" t="s">
        <v>116</v>
      </c>
    </row>
    <row r="514" spans="1:3" ht="15" customHeight="1" x14ac:dyDescent="0.25">
      <c r="A514" s="68"/>
      <c r="B514" s="31" t="s">
        <v>71</v>
      </c>
      <c r="C514" s="26" t="s">
        <v>117</v>
      </c>
    </row>
    <row r="515" spans="1:3" ht="15" customHeight="1" x14ac:dyDescent="0.25">
      <c r="A515" s="68"/>
      <c r="B515" s="31" t="s">
        <v>72</v>
      </c>
      <c r="C515" s="27" t="s">
        <v>69</v>
      </c>
    </row>
    <row r="516" spans="1:3" ht="15" customHeight="1" x14ac:dyDescent="0.25">
      <c r="A516" s="68"/>
      <c r="B516" s="31" t="s">
        <v>73</v>
      </c>
      <c r="C516" s="27" t="s">
        <v>126</v>
      </c>
    </row>
    <row r="517" spans="1:3" ht="15" customHeight="1" x14ac:dyDescent="0.25">
      <c r="A517" s="68"/>
      <c r="B517" s="33" t="s">
        <v>76</v>
      </c>
      <c r="C517" s="34" t="s">
        <v>128</v>
      </c>
    </row>
    <row r="518" spans="1:3" ht="15" customHeight="1" x14ac:dyDescent="0.25">
      <c r="A518" s="68"/>
      <c r="B518" s="35" t="s">
        <v>77</v>
      </c>
      <c r="C518" s="36" t="s">
        <v>129</v>
      </c>
    </row>
    <row r="519" spans="1:3" ht="15" customHeight="1" x14ac:dyDescent="0.25">
      <c r="A519" s="68"/>
      <c r="B519" s="37" t="s">
        <v>130</v>
      </c>
      <c r="C519" s="48" t="s">
        <v>128</v>
      </c>
    </row>
    <row r="520" spans="1:3" ht="15" customHeight="1" x14ac:dyDescent="0.25">
      <c r="A520" s="68"/>
      <c r="B520" s="38" t="s">
        <v>131</v>
      </c>
      <c r="C520" s="48" t="s">
        <v>132</v>
      </c>
    </row>
    <row r="521" spans="1:3" ht="15" customHeight="1" x14ac:dyDescent="0.25">
      <c r="A521" s="68"/>
      <c r="B521" s="38" t="s">
        <v>133</v>
      </c>
      <c r="C521" s="48" t="s">
        <v>120</v>
      </c>
    </row>
    <row r="522" spans="1:3" ht="15" customHeight="1" x14ac:dyDescent="0.25">
      <c r="A522" s="68"/>
      <c r="B522" s="38" t="s">
        <v>134</v>
      </c>
      <c r="C522" s="48" t="s">
        <v>155</v>
      </c>
    </row>
    <row r="523" spans="1:3" ht="15" customHeight="1" x14ac:dyDescent="0.25">
      <c r="A523" s="306" t="s">
        <v>198</v>
      </c>
      <c r="B523" s="307"/>
      <c r="C523" s="78" t="s">
        <v>226</v>
      </c>
    </row>
    <row r="524" spans="1:3" ht="15" customHeight="1" x14ac:dyDescent="0.25">
      <c r="A524" s="68"/>
      <c r="B524" s="21" t="s">
        <v>55</v>
      </c>
      <c r="C524" s="22" t="s">
        <v>48</v>
      </c>
    </row>
    <row r="525" spans="1:3" ht="15" customHeight="1" x14ac:dyDescent="0.25">
      <c r="A525" s="68"/>
      <c r="B525" s="21" t="s">
        <v>56</v>
      </c>
      <c r="C525" s="22" t="s">
        <v>110</v>
      </c>
    </row>
    <row r="526" spans="1:3" ht="15" customHeight="1" x14ac:dyDescent="0.25">
      <c r="A526" s="68"/>
      <c r="B526" s="24" t="s">
        <v>58</v>
      </c>
      <c r="C526" s="25" t="s">
        <v>59</v>
      </c>
    </row>
    <row r="527" spans="1:3" ht="15" customHeight="1" x14ac:dyDescent="0.25">
      <c r="A527" s="68"/>
      <c r="B527" s="24" t="s">
        <v>60</v>
      </c>
      <c r="C527" s="25" t="s">
        <v>111</v>
      </c>
    </row>
    <row r="528" spans="1:3" ht="15" customHeight="1" x14ac:dyDescent="0.25">
      <c r="A528" s="68"/>
      <c r="B528" s="24" t="s">
        <v>61</v>
      </c>
      <c r="C528" s="25" t="s">
        <v>112</v>
      </c>
    </row>
    <row r="529" spans="1:3" ht="15" customHeight="1" x14ac:dyDescent="0.25">
      <c r="A529" s="68"/>
      <c r="B529" s="24" t="s">
        <v>62</v>
      </c>
      <c r="C529" s="25" t="s">
        <v>122</v>
      </c>
    </row>
    <row r="530" spans="1:3" ht="15" customHeight="1" x14ac:dyDescent="0.25">
      <c r="A530" s="68"/>
      <c r="B530" s="24" t="s">
        <v>63</v>
      </c>
      <c r="C530" s="25" t="s">
        <v>123</v>
      </c>
    </row>
    <row r="531" spans="1:3" ht="15" customHeight="1" x14ac:dyDescent="0.25">
      <c r="A531" s="68"/>
      <c r="B531" s="24" t="s">
        <v>64</v>
      </c>
      <c r="C531" s="25" t="s">
        <v>124</v>
      </c>
    </row>
    <row r="532" spans="1:3" ht="15" customHeight="1" x14ac:dyDescent="0.25">
      <c r="A532" s="68"/>
      <c r="B532" s="24" t="s">
        <v>65</v>
      </c>
      <c r="C532" s="25" t="s">
        <v>125</v>
      </c>
    </row>
    <row r="533" spans="1:3" ht="15" customHeight="1" x14ac:dyDescent="0.25">
      <c r="A533" s="68"/>
      <c r="B533" s="29" t="s">
        <v>66</v>
      </c>
      <c r="C533" s="46" t="s">
        <v>113</v>
      </c>
    </row>
    <row r="534" spans="1:3" ht="15" customHeight="1" x14ac:dyDescent="0.25">
      <c r="A534" s="68"/>
      <c r="B534" s="30" t="s">
        <v>67</v>
      </c>
      <c r="C534" s="47" t="s">
        <v>114</v>
      </c>
    </row>
    <row r="535" spans="1:3" ht="15" customHeight="1" x14ac:dyDescent="0.25">
      <c r="A535" s="68"/>
      <c r="B535" s="31" t="s">
        <v>68</v>
      </c>
      <c r="C535" s="26" t="s">
        <v>115</v>
      </c>
    </row>
    <row r="536" spans="1:3" ht="15" customHeight="1" x14ac:dyDescent="0.25">
      <c r="A536" s="68"/>
      <c r="B536" s="31" t="s">
        <v>70</v>
      </c>
      <c r="C536" s="26" t="s">
        <v>116</v>
      </c>
    </row>
    <row r="537" spans="1:3" ht="15" customHeight="1" x14ac:dyDescent="0.25">
      <c r="A537" s="68"/>
      <c r="B537" s="31" t="s">
        <v>71</v>
      </c>
      <c r="C537" s="26" t="s">
        <v>117</v>
      </c>
    </row>
    <row r="538" spans="1:3" ht="15" customHeight="1" x14ac:dyDescent="0.25">
      <c r="A538" s="68"/>
      <c r="B538" s="31" t="s">
        <v>72</v>
      </c>
      <c r="C538" s="27" t="s">
        <v>69</v>
      </c>
    </row>
    <row r="539" spans="1:3" ht="15" customHeight="1" x14ac:dyDescent="0.25">
      <c r="A539" s="68"/>
      <c r="B539" s="31" t="s">
        <v>73</v>
      </c>
      <c r="C539" s="27" t="s">
        <v>126</v>
      </c>
    </row>
    <row r="540" spans="1:3" ht="15" customHeight="1" x14ac:dyDescent="0.25">
      <c r="A540" s="68"/>
      <c r="B540" s="33" t="s">
        <v>76</v>
      </c>
      <c r="C540" s="34" t="s">
        <v>128</v>
      </c>
    </row>
    <row r="541" spans="1:3" ht="15" customHeight="1" x14ac:dyDescent="0.25">
      <c r="A541" s="68"/>
      <c r="B541" s="35" t="s">
        <v>77</v>
      </c>
      <c r="C541" s="36" t="s">
        <v>129</v>
      </c>
    </row>
    <row r="542" spans="1:3" ht="15" customHeight="1" x14ac:dyDescent="0.25">
      <c r="A542" s="68"/>
      <c r="B542" s="37" t="s">
        <v>130</v>
      </c>
      <c r="C542" s="48" t="s">
        <v>128</v>
      </c>
    </row>
    <row r="543" spans="1:3" ht="15" customHeight="1" x14ac:dyDescent="0.25">
      <c r="A543" s="68"/>
      <c r="B543" s="38" t="s">
        <v>131</v>
      </c>
      <c r="C543" s="48" t="s">
        <v>132</v>
      </c>
    </row>
    <row r="544" spans="1:3" ht="15" customHeight="1" x14ac:dyDescent="0.25">
      <c r="A544" s="68"/>
      <c r="B544" s="38" t="s">
        <v>133</v>
      </c>
      <c r="C544" s="48" t="s">
        <v>120</v>
      </c>
    </row>
    <row r="545" spans="1:3" ht="15" customHeight="1" x14ac:dyDescent="0.25">
      <c r="A545" s="68"/>
      <c r="B545" s="38" t="s">
        <v>134</v>
      </c>
      <c r="C545" s="48" t="s">
        <v>155</v>
      </c>
    </row>
    <row r="546" spans="1:3" ht="15" customHeight="1" x14ac:dyDescent="0.25">
      <c r="A546" s="68"/>
      <c r="B546" s="18"/>
      <c r="C546" s="19"/>
    </row>
    <row r="547" spans="1:3" ht="15" customHeight="1" x14ac:dyDescent="0.25">
      <c r="A547" s="306" t="s">
        <v>199</v>
      </c>
      <c r="B547" s="307"/>
      <c r="C547" s="78" t="s">
        <v>227</v>
      </c>
    </row>
    <row r="548" spans="1:3" ht="15" customHeight="1" x14ac:dyDescent="0.25">
      <c r="A548" s="68"/>
      <c r="B548" s="21" t="s">
        <v>55</v>
      </c>
      <c r="C548" s="22" t="s">
        <v>48</v>
      </c>
    </row>
    <row r="549" spans="1:3" ht="15" customHeight="1" x14ac:dyDescent="0.25">
      <c r="A549" s="68"/>
      <c r="B549" s="21" t="s">
        <v>56</v>
      </c>
      <c r="C549" s="22" t="s">
        <v>110</v>
      </c>
    </row>
    <row r="550" spans="1:3" ht="15" customHeight="1" x14ac:dyDescent="0.25">
      <c r="A550" s="68"/>
      <c r="B550" s="24" t="s">
        <v>58</v>
      </c>
      <c r="C550" s="25" t="s">
        <v>59</v>
      </c>
    </row>
    <row r="551" spans="1:3" ht="15" customHeight="1" x14ac:dyDescent="0.25">
      <c r="A551" s="68"/>
      <c r="B551" s="24" t="s">
        <v>60</v>
      </c>
      <c r="C551" s="25" t="s">
        <v>111</v>
      </c>
    </row>
    <row r="552" spans="1:3" ht="15" customHeight="1" x14ac:dyDescent="0.25">
      <c r="A552" s="68"/>
      <c r="B552" s="24" t="s">
        <v>61</v>
      </c>
      <c r="C552" s="25" t="s">
        <v>112</v>
      </c>
    </row>
    <row r="553" spans="1:3" ht="15" customHeight="1" x14ac:dyDescent="0.25">
      <c r="A553" s="68"/>
      <c r="B553" s="24" t="s">
        <v>62</v>
      </c>
      <c r="C553" s="25" t="s">
        <v>122</v>
      </c>
    </row>
    <row r="554" spans="1:3" ht="15" customHeight="1" x14ac:dyDescent="0.25">
      <c r="A554" s="68"/>
      <c r="B554" s="24" t="s">
        <v>63</v>
      </c>
      <c r="C554" s="25" t="s">
        <v>123</v>
      </c>
    </row>
    <row r="555" spans="1:3" ht="15" customHeight="1" x14ac:dyDescent="0.25">
      <c r="A555" s="68"/>
      <c r="B555" s="24" t="s">
        <v>64</v>
      </c>
      <c r="C555" s="25" t="s">
        <v>124</v>
      </c>
    </row>
    <row r="556" spans="1:3" ht="15" customHeight="1" x14ac:dyDescent="0.25">
      <c r="A556" s="68"/>
      <c r="B556" s="24" t="s">
        <v>65</v>
      </c>
      <c r="C556" s="25" t="s">
        <v>125</v>
      </c>
    </row>
    <row r="557" spans="1:3" ht="15" customHeight="1" x14ac:dyDescent="0.25">
      <c r="A557" s="68"/>
      <c r="B557" s="29" t="s">
        <v>66</v>
      </c>
      <c r="C557" s="46" t="s">
        <v>113</v>
      </c>
    </row>
    <row r="558" spans="1:3" ht="15" customHeight="1" x14ac:dyDescent="0.25">
      <c r="A558" s="68"/>
      <c r="B558" s="30" t="s">
        <v>67</v>
      </c>
      <c r="C558" s="47" t="s">
        <v>114</v>
      </c>
    </row>
    <row r="559" spans="1:3" ht="15" customHeight="1" x14ac:dyDescent="0.25">
      <c r="A559" s="68"/>
      <c r="B559" s="31" t="s">
        <v>68</v>
      </c>
      <c r="C559" s="26" t="s">
        <v>115</v>
      </c>
    </row>
    <row r="560" spans="1:3" ht="15" customHeight="1" x14ac:dyDescent="0.25">
      <c r="A560" s="68"/>
      <c r="B560" s="31" t="s">
        <v>70</v>
      </c>
      <c r="C560" s="26" t="s">
        <v>116</v>
      </c>
    </row>
    <row r="561" spans="1:3" ht="15" customHeight="1" x14ac:dyDescent="0.25">
      <c r="A561" s="68"/>
      <c r="B561" s="31" t="s">
        <v>71</v>
      </c>
      <c r="C561" s="26" t="s">
        <v>117</v>
      </c>
    </row>
    <row r="562" spans="1:3" ht="15" customHeight="1" x14ac:dyDescent="0.25">
      <c r="A562" s="68"/>
      <c r="B562" s="31" t="s">
        <v>72</v>
      </c>
      <c r="C562" s="27" t="s">
        <v>69</v>
      </c>
    </row>
    <row r="563" spans="1:3" ht="15" customHeight="1" x14ac:dyDescent="0.25">
      <c r="A563" s="68"/>
      <c r="B563" s="31" t="s">
        <v>73</v>
      </c>
      <c r="C563" s="27" t="s">
        <v>126</v>
      </c>
    </row>
    <row r="564" spans="1:3" ht="15" customHeight="1" x14ac:dyDescent="0.25">
      <c r="A564" s="68"/>
      <c r="B564" s="38" t="s">
        <v>136</v>
      </c>
      <c r="C564" s="48" t="s">
        <v>137</v>
      </c>
    </row>
    <row r="565" spans="1:3" ht="15" customHeight="1" x14ac:dyDescent="0.25">
      <c r="A565" s="68"/>
      <c r="B565" s="38" t="s">
        <v>138</v>
      </c>
      <c r="C565" s="48" t="s">
        <v>139</v>
      </c>
    </row>
    <row r="566" spans="1:3" ht="15" customHeight="1" x14ac:dyDescent="0.25">
      <c r="A566" s="68"/>
      <c r="B566" s="38" t="s">
        <v>140</v>
      </c>
      <c r="C566" s="48" t="s">
        <v>141</v>
      </c>
    </row>
    <row r="567" spans="1:3" ht="15" customHeight="1" x14ac:dyDescent="0.25">
      <c r="A567" s="68"/>
      <c r="B567" s="38" t="s">
        <v>119</v>
      </c>
      <c r="C567" s="48" t="s">
        <v>137</v>
      </c>
    </row>
    <row r="568" spans="1:3" ht="15" customHeight="1" x14ac:dyDescent="0.25">
      <c r="A568" s="68"/>
      <c r="B568" s="38" t="s">
        <v>142</v>
      </c>
      <c r="C568" s="48" t="s">
        <v>139</v>
      </c>
    </row>
    <row r="569" spans="1:3" ht="15" customHeight="1" x14ac:dyDescent="0.25">
      <c r="A569" s="68"/>
      <c r="B569" s="38" t="s">
        <v>143</v>
      </c>
      <c r="C569" s="48" t="s">
        <v>141</v>
      </c>
    </row>
    <row r="570" spans="1:3" ht="15" customHeight="1" x14ac:dyDescent="0.25">
      <c r="A570" s="68"/>
      <c r="B570" s="38" t="s">
        <v>144</v>
      </c>
      <c r="C570" s="48" t="s">
        <v>155</v>
      </c>
    </row>
    <row r="571" spans="1:3" ht="15" customHeight="1" x14ac:dyDescent="0.25">
      <c r="A571" s="306" t="s">
        <v>200</v>
      </c>
      <c r="B571" s="307"/>
      <c r="C571" s="78" t="s">
        <v>228</v>
      </c>
    </row>
    <row r="572" spans="1:3" ht="15" customHeight="1" x14ac:dyDescent="0.25">
      <c r="A572" s="68"/>
      <c r="B572" s="21" t="s">
        <v>55</v>
      </c>
      <c r="C572" s="22" t="s">
        <v>48</v>
      </c>
    </row>
    <row r="573" spans="1:3" ht="15" customHeight="1" x14ac:dyDescent="0.25">
      <c r="A573" s="68"/>
      <c r="B573" s="21" t="s">
        <v>56</v>
      </c>
      <c r="C573" s="22" t="s">
        <v>110</v>
      </c>
    </row>
    <row r="574" spans="1:3" ht="15" customHeight="1" x14ac:dyDescent="0.25">
      <c r="A574" s="68"/>
      <c r="B574" s="24" t="s">
        <v>58</v>
      </c>
      <c r="C574" s="25" t="s">
        <v>59</v>
      </c>
    </row>
    <row r="575" spans="1:3" ht="15" customHeight="1" x14ac:dyDescent="0.25">
      <c r="A575" s="68"/>
      <c r="B575" s="24" t="s">
        <v>60</v>
      </c>
      <c r="C575" s="25" t="s">
        <v>111</v>
      </c>
    </row>
    <row r="576" spans="1:3" ht="15" customHeight="1" x14ac:dyDescent="0.25">
      <c r="A576" s="68"/>
      <c r="B576" s="24" t="s">
        <v>61</v>
      </c>
      <c r="C576" s="25" t="s">
        <v>112</v>
      </c>
    </row>
    <row r="577" spans="1:3" ht="15" customHeight="1" x14ac:dyDescent="0.25">
      <c r="A577" s="68"/>
      <c r="B577" s="24" t="s">
        <v>62</v>
      </c>
      <c r="C577" s="25" t="s">
        <v>122</v>
      </c>
    </row>
    <row r="578" spans="1:3" ht="15" customHeight="1" x14ac:dyDescent="0.25">
      <c r="A578" s="68"/>
      <c r="B578" s="24" t="s">
        <v>63</v>
      </c>
      <c r="C578" s="25" t="s">
        <v>123</v>
      </c>
    </row>
    <row r="579" spans="1:3" ht="15" customHeight="1" x14ac:dyDescent="0.25">
      <c r="A579" s="68"/>
      <c r="B579" s="24" t="s">
        <v>64</v>
      </c>
      <c r="C579" s="25" t="s">
        <v>124</v>
      </c>
    </row>
    <row r="580" spans="1:3" ht="15" customHeight="1" x14ac:dyDescent="0.25">
      <c r="A580" s="68"/>
      <c r="B580" s="24" t="s">
        <v>65</v>
      </c>
      <c r="C580" s="25" t="s">
        <v>125</v>
      </c>
    </row>
    <row r="581" spans="1:3" ht="15" customHeight="1" x14ac:dyDescent="0.25">
      <c r="A581" s="68"/>
      <c r="B581" s="29" t="s">
        <v>66</v>
      </c>
      <c r="C581" s="46" t="s">
        <v>113</v>
      </c>
    </row>
    <row r="582" spans="1:3" ht="15" customHeight="1" x14ac:dyDescent="0.25">
      <c r="A582" s="68"/>
      <c r="B582" s="30" t="s">
        <v>67</v>
      </c>
      <c r="C582" s="47" t="s">
        <v>114</v>
      </c>
    </row>
    <row r="583" spans="1:3" ht="15" customHeight="1" x14ac:dyDescent="0.25">
      <c r="A583" s="68"/>
      <c r="B583" s="31" t="s">
        <v>68</v>
      </c>
      <c r="C583" s="26" t="s">
        <v>115</v>
      </c>
    </row>
    <row r="584" spans="1:3" ht="15" customHeight="1" x14ac:dyDescent="0.25">
      <c r="A584" s="68"/>
      <c r="B584" s="31" t="s">
        <v>70</v>
      </c>
      <c r="C584" s="26" t="s">
        <v>116</v>
      </c>
    </row>
    <row r="585" spans="1:3" ht="15" customHeight="1" x14ac:dyDescent="0.25">
      <c r="A585" s="68"/>
      <c r="B585" s="31" t="s">
        <v>71</v>
      </c>
      <c r="C585" s="26" t="s">
        <v>117</v>
      </c>
    </row>
    <row r="586" spans="1:3" ht="15" customHeight="1" x14ac:dyDescent="0.25">
      <c r="A586" s="68"/>
      <c r="B586" s="31" t="s">
        <v>72</v>
      </c>
      <c r="C586" s="27" t="s">
        <v>69</v>
      </c>
    </row>
    <row r="587" spans="1:3" ht="15" customHeight="1" x14ac:dyDescent="0.25">
      <c r="A587" s="68"/>
      <c r="B587" s="31" t="s">
        <v>73</v>
      </c>
      <c r="C587" s="27" t="s">
        <v>126</v>
      </c>
    </row>
    <row r="588" spans="1:3" ht="15" customHeight="1" x14ac:dyDescent="0.25">
      <c r="A588" s="68"/>
      <c r="B588" s="38" t="s">
        <v>136</v>
      </c>
      <c r="C588" s="48" t="s">
        <v>137</v>
      </c>
    </row>
    <row r="589" spans="1:3" ht="15" customHeight="1" x14ac:dyDescent="0.25">
      <c r="A589" s="68"/>
      <c r="B589" s="38" t="s">
        <v>138</v>
      </c>
      <c r="C589" s="48" t="s">
        <v>139</v>
      </c>
    </row>
    <row r="590" spans="1:3" ht="15" customHeight="1" x14ac:dyDescent="0.25">
      <c r="A590" s="68"/>
      <c r="B590" s="38" t="s">
        <v>140</v>
      </c>
      <c r="C590" s="48" t="s">
        <v>141</v>
      </c>
    </row>
    <row r="591" spans="1:3" ht="15" customHeight="1" x14ac:dyDescent="0.25">
      <c r="A591" s="68"/>
      <c r="B591" s="38" t="s">
        <v>119</v>
      </c>
      <c r="C591" s="48" t="s">
        <v>137</v>
      </c>
    </row>
    <row r="592" spans="1:3" ht="15" customHeight="1" x14ac:dyDescent="0.25">
      <c r="A592" s="68"/>
      <c r="B592" s="38" t="s">
        <v>142</v>
      </c>
      <c r="C592" s="48" t="s">
        <v>139</v>
      </c>
    </row>
    <row r="593" spans="1:3" ht="15" customHeight="1" x14ac:dyDescent="0.25">
      <c r="A593" s="68"/>
      <c r="B593" s="38" t="s">
        <v>143</v>
      </c>
      <c r="C593" s="48" t="s">
        <v>141</v>
      </c>
    </row>
    <row r="594" spans="1:3" ht="15" customHeight="1" x14ac:dyDescent="0.25">
      <c r="A594" s="68"/>
      <c r="B594" s="38" t="s">
        <v>144</v>
      </c>
      <c r="C594" s="48" t="s">
        <v>155</v>
      </c>
    </row>
    <row r="595" spans="1:3" ht="15" customHeight="1" x14ac:dyDescent="0.25">
      <c r="A595" s="306" t="s">
        <v>201</v>
      </c>
      <c r="B595" s="307"/>
      <c r="C595" s="78" t="s">
        <v>229</v>
      </c>
    </row>
    <row r="596" spans="1:3" ht="15" customHeight="1" x14ac:dyDescent="0.25">
      <c r="A596" s="68"/>
      <c r="B596" s="21" t="s">
        <v>55</v>
      </c>
      <c r="C596" s="22" t="s">
        <v>48</v>
      </c>
    </row>
    <row r="597" spans="1:3" ht="15" customHeight="1" x14ac:dyDescent="0.25">
      <c r="A597" s="68"/>
      <c r="B597" s="21" t="s">
        <v>56</v>
      </c>
      <c r="C597" s="22" t="s">
        <v>110</v>
      </c>
    </row>
    <row r="598" spans="1:3" ht="15" customHeight="1" x14ac:dyDescent="0.25">
      <c r="A598" s="68"/>
      <c r="B598" s="24" t="s">
        <v>60</v>
      </c>
      <c r="C598" s="25" t="s">
        <v>111</v>
      </c>
    </row>
    <row r="599" spans="1:3" ht="15" customHeight="1" x14ac:dyDescent="0.25">
      <c r="A599" s="68"/>
      <c r="B599" s="24" t="s">
        <v>61</v>
      </c>
      <c r="C599" s="25" t="s">
        <v>112</v>
      </c>
    </row>
    <row r="600" spans="1:3" ht="15" customHeight="1" x14ac:dyDescent="0.25">
      <c r="A600" s="68"/>
      <c r="B600" s="24" t="s">
        <v>62</v>
      </c>
      <c r="C600" s="25" t="s">
        <v>122</v>
      </c>
    </row>
    <row r="601" spans="1:3" ht="15" customHeight="1" x14ac:dyDescent="0.25">
      <c r="A601" s="68"/>
      <c r="B601" s="24" t="s">
        <v>63</v>
      </c>
      <c r="C601" s="25" t="s">
        <v>123</v>
      </c>
    </row>
    <row r="602" spans="1:3" ht="15" customHeight="1" x14ac:dyDescent="0.25">
      <c r="A602" s="68"/>
      <c r="B602" s="24" t="s">
        <v>64</v>
      </c>
      <c r="C602" s="25" t="s">
        <v>124</v>
      </c>
    </row>
    <row r="603" spans="1:3" ht="15" customHeight="1" x14ac:dyDescent="0.25">
      <c r="A603" s="68"/>
      <c r="B603" s="24" t="s">
        <v>65</v>
      </c>
      <c r="C603" s="25" t="s">
        <v>125</v>
      </c>
    </row>
    <row r="604" spans="1:3" ht="15" customHeight="1" x14ac:dyDescent="0.25">
      <c r="A604" s="68"/>
      <c r="B604" s="29" t="s">
        <v>66</v>
      </c>
      <c r="C604" s="46" t="s">
        <v>113</v>
      </c>
    </row>
    <row r="605" spans="1:3" ht="15" customHeight="1" x14ac:dyDescent="0.25">
      <c r="A605" s="68"/>
      <c r="B605" s="30" t="s">
        <v>67</v>
      </c>
      <c r="C605" s="47" t="s">
        <v>114</v>
      </c>
    </row>
    <row r="606" spans="1:3" ht="15" customHeight="1" x14ac:dyDescent="0.25">
      <c r="A606" s="68"/>
      <c r="B606" s="31" t="s">
        <v>68</v>
      </c>
      <c r="C606" s="26" t="s">
        <v>115</v>
      </c>
    </row>
    <row r="607" spans="1:3" ht="15" customHeight="1" x14ac:dyDescent="0.25">
      <c r="A607" s="68"/>
      <c r="B607" s="31" t="s">
        <v>70</v>
      </c>
      <c r="C607" s="26" t="s">
        <v>116</v>
      </c>
    </row>
    <row r="608" spans="1:3" ht="15" customHeight="1" x14ac:dyDescent="0.25">
      <c r="A608" s="68"/>
      <c r="B608" s="31" t="s">
        <v>71</v>
      </c>
      <c r="C608" s="26" t="s">
        <v>117</v>
      </c>
    </row>
    <row r="609" spans="1:3" ht="15" customHeight="1" x14ac:dyDescent="0.25">
      <c r="A609" s="68"/>
      <c r="B609" s="31" t="s">
        <v>72</v>
      </c>
      <c r="C609" s="27" t="s">
        <v>69</v>
      </c>
    </row>
    <row r="610" spans="1:3" ht="15" customHeight="1" x14ac:dyDescent="0.25">
      <c r="A610" s="68"/>
      <c r="B610" s="31" t="s">
        <v>73</v>
      </c>
      <c r="C610" s="27" t="s">
        <v>126</v>
      </c>
    </row>
    <row r="611" spans="1:3" ht="15" customHeight="1" x14ac:dyDescent="0.25">
      <c r="A611" s="68"/>
      <c r="B611" s="38" t="s">
        <v>136</v>
      </c>
      <c r="C611" s="48" t="s">
        <v>137</v>
      </c>
    </row>
    <row r="612" spans="1:3" ht="15" customHeight="1" x14ac:dyDescent="0.25">
      <c r="A612" s="68"/>
      <c r="B612" s="38" t="s">
        <v>138</v>
      </c>
      <c r="C612" s="48" t="s">
        <v>139</v>
      </c>
    </row>
    <row r="613" spans="1:3" ht="15" customHeight="1" x14ac:dyDescent="0.25">
      <c r="A613" s="68"/>
      <c r="B613" s="38" t="s">
        <v>140</v>
      </c>
      <c r="C613" s="48" t="s">
        <v>141</v>
      </c>
    </row>
    <row r="614" spans="1:3" ht="15" customHeight="1" x14ac:dyDescent="0.25">
      <c r="A614" s="68"/>
      <c r="B614" s="38" t="s">
        <v>119</v>
      </c>
      <c r="C614" s="48" t="s">
        <v>137</v>
      </c>
    </row>
    <row r="615" spans="1:3" ht="15" customHeight="1" x14ac:dyDescent="0.25">
      <c r="A615" s="68"/>
      <c r="B615" s="38" t="s">
        <v>142</v>
      </c>
      <c r="C615" s="48" t="s">
        <v>139</v>
      </c>
    </row>
    <row r="616" spans="1:3" ht="15" customHeight="1" x14ac:dyDescent="0.25">
      <c r="A616" s="68"/>
      <c r="B616" s="38" t="s">
        <v>143</v>
      </c>
      <c r="C616" s="48" t="s">
        <v>141</v>
      </c>
    </row>
    <row r="617" spans="1:3" ht="15" customHeight="1" x14ac:dyDescent="0.25">
      <c r="A617" s="68"/>
      <c r="B617" s="38" t="s">
        <v>144</v>
      </c>
      <c r="C617" s="48" t="s">
        <v>155</v>
      </c>
    </row>
    <row r="618" spans="1:3" ht="15" customHeight="1" x14ac:dyDescent="0.25">
      <c r="A618" s="306" t="s">
        <v>202</v>
      </c>
      <c r="B618" s="307"/>
      <c r="C618" s="78" t="s">
        <v>230</v>
      </c>
    </row>
    <row r="619" spans="1:3" ht="15" customHeight="1" x14ac:dyDescent="0.25">
      <c r="A619" s="68"/>
      <c r="B619" s="21" t="s">
        <v>55</v>
      </c>
      <c r="C619" s="22" t="s">
        <v>48</v>
      </c>
    </row>
    <row r="620" spans="1:3" ht="15" customHeight="1" x14ac:dyDescent="0.25">
      <c r="A620" s="68"/>
      <c r="B620" s="21" t="s">
        <v>56</v>
      </c>
      <c r="C620" s="22" t="s">
        <v>110</v>
      </c>
    </row>
    <row r="621" spans="1:3" ht="15" customHeight="1" x14ac:dyDescent="0.25">
      <c r="A621" s="68"/>
      <c r="B621" s="24" t="s">
        <v>60</v>
      </c>
      <c r="C621" s="25" t="s">
        <v>111</v>
      </c>
    </row>
    <row r="622" spans="1:3" ht="15" customHeight="1" x14ac:dyDescent="0.25">
      <c r="A622" s="68"/>
      <c r="B622" s="24" t="s">
        <v>61</v>
      </c>
      <c r="C622" s="25" t="s">
        <v>112</v>
      </c>
    </row>
    <row r="623" spans="1:3" ht="15" customHeight="1" x14ac:dyDescent="0.25">
      <c r="A623" s="68"/>
      <c r="B623" s="24" t="s">
        <v>62</v>
      </c>
      <c r="C623" s="25" t="s">
        <v>122</v>
      </c>
    </row>
    <row r="624" spans="1:3" ht="15" customHeight="1" x14ac:dyDescent="0.25">
      <c r="A624" s="68"/>
      <c r="B624" s="24" t="s">
        <v>63</v>
      </c>
      <c r="C624" s="25" t="s">
        <v>123</v>
      </c>
    </row>
    <row r="625" spans="1:3" ht="15" customHeight="1" x14ac:dyDescent="0.25">
      <c r="A625" s="68"/>
      <c r="B625" s="24" t="s">
        <v>64</v>
      </c>
      <c r="C625" s="25" t="s">
        <v>124</v>
      </c>
    </row>
    <row r="626" spans="1:3" ht="15" customHeight="1" x14ac:dyDescent="0.25">
      <c r="A626" s="68"/>
      <c r="B626" s="24" t="s">
        <v>65</v>
      </c>
      <c r="C626" s="25" t="s">
        <v>125</v>
      </c>
    </row>
    <row r="627" spans="1:3" ht="15" customHeight="1" x14ac:dyDescent="0.25">
      <c r="A627" s="68"/>
      <c r="B627" s="29" t="s">
        <v>66</v>
      </c>
      <c r="C627" s="46" t="s">
        <v>113</v>
      </c>
    </row>
    <row r="628" spans="1:3" ht="15" customHeight="1" x14ac:dyDescent="0.25">
      <c r="A628" s="68"/>
      <c r="B628" s="30" t="s">
        <v>67</v>
      </c>
      <c r="C628" s="47" t="s">
        <v>114</v>
      </c>
    </row>
    <row r="629" spans="1:3" ht="15" customHeight="1" x14ac:dyDescent="0.25">
      <c r="A629" s="68"/>
      <c r="B629" s="31" t="s">
        <v>68</v>
      </c>
      <c r="C629" s="26" t="s">
        <v>115</v>
      </c>
    </row>
    <row r="630" spans="1:3" ht="15" customHeight="1" x14ac:dyDescent="0.25">
      <c r="A630" s="68"/>
      <c r="B630" s="31" t="s">
        <v>70</v>
      </c>
      <c r="C630" s="26" t="s">
        <v>116</v>
      </c>
    </row>
    <row r="631" spans="1:3" ht="15" customHeight="1" x14ac:dyDescent="0.25">
      <c r="A631" s="68"/>
      <c r="B631" s="31" t="s">
        <v>71</v>
      </c>
      <c r="C631" s="26" t="s">
        <v>117</v>
      </c>
    </row>
    <row r="632" spans="1:3" ht="15" customHeight="1" x14ac:dyDescent="0.25">
      <c r="A632" s="68"/>
      <c r="B632" s="31" t="s">
        <v>72</v>
      </c>
      <c r="C632" s="27" t="s">
        <v>69</v>
      </c>
    </row>
    <row r="633" spans="1:3" ht="15" customHeight="1" x14ac:dyDescent="0.25">
      <c r="A633" s="68"/>
      <c r="B633" s="31" t="s">
        <v>73</v>
      </c>
      <c r="C633" s="27" t="s">
        <v>126</v>
      </c>
    </row>
    <row r="634" spans="1:3" ht="15" customHeight="1" x14ac:dyDescent="0.25">
      <c r="A634" s="68"/>
      <c r="B634" s="38" t="s">
        <v>136</v>
      </c>
      <c r="C634" s="48" t="s">
        <v>137</v>
      </c>
    </row>
    <row r="635" spans="1:3" ht="15" customHeight="1" x14ac:dyDescent="0.25">
      <c r="A635" s="68"/>
      <c r="B635" s="38" t="s">
        <v>138</v>
      </c>
      <c r="C635" s="48" t="s">
        <v>139</v>
      </c>
    </row>
    <row r="636" spans="1:3" ht="15" customHeight="1" x14ac:dyDescent="0.25">
      <c r="A636" s="68"/>
      <c r="B636" s="38" t="s">
        <v>140</v>
      </c>
      <c r="C636" s="48" t="s">
        <v>141</v>
      </c>
    </row>
    <row r="637" spans="1:3" ht="15" customHeight="1" x14ac:dyDescent="0.25">
      <c r="A637" s="68"/>
      <c r="B637" s="38" t="s">
        <v>119</v>
      </c>
      <c r="C637" s="48" t="s">
        <v>137</v>
      </c>
    </row>
    <row r="638" spans="1:3" ht="15" customHeight="1" x14ac:dyDescent="0.25">
      <c r="A638" s="68"/>
      <c r="B638" s="38" t="s">
        <v>142</v>
      </c>
      <c r="C638" s="48" t="s">
        <v>139</v>
      </c>
    </row>
    <row r="639" spans="1:3" ht="15" customHeight="1" x14ac:dyDescent="0.25">
      <c r="A639" s="68"/>
      <c r="B639" s="38" t="s">
        <v>143</v>
      </c>
      <c r="C639" s="48" t="s">
        <v>141</v>
      </c>
    </row>
    <row r="640" spans="1:3" ht="15" customHeight="1" x14ac:dyDescent="0.25">
      <c r="A640" s="68"/>
      <c r="B640" s="38" t="s">
        <v>144</v>
      </c>
      <c r="C640" s="48" t="s">
        <v>155</v>
      </c>
    </row>
    <row r="641" spans="1:3" ht="15" customHeight="1" x14ac:dyDescent="0.25">
      <c r="A641" s="306" t="s">
        <v>203</v>
      </c>
      <c r="B641" s="307"/>
      <c r="C641" s="78" t="s">
        <v>231</v>
      </c>
    </row>
    <row r="642" spans="1:3" ht="15" customHeight="1" x14ac:dyDescent="0.25">
      <c r="A642" s="68"/>
      <c r="B642" s="21" t="s">
        <v>55</v>
      </c>
      <c r="C642" s="22" t="s">
        <v>48</v>
      </c>
    </row>
    <row r="643" spans="1:3" ht="15" customHeight="1" x14ac:dyDescent="0.25">
      <c r="A643" s="68"/>
      <c r="B643" s="21" t="s">
        <v>56</v>
      </c>
      <c r="C643" s="22" t="s">
        <v>110</v>
      </c>
    </row>
    <row r="644" spans="1:3" ht="15" customHeight="1" x14ac:dyDescent="0.25">
      <c r="A644" s="68"/>
      <c r="B644" s="24" t="s">
        <v>58</v>
      </c>
      <c r="C644" s="25" t="s">
        <v>59</v>
      </c>
    </row>
    <row r="645" spans="1:3" ht="15" customHeight="1" x14ac:dyDescent="0.25">
      <c r="A645" s="68"/>
      <c r="B645" s="24" t="s">
        <v>60</v>
      </c>
      <c r="C645" s="25" t="s">
        <v>111</v>
      </c>
    </row>
    <row r="646" spans="1:3" ht="15" customHeight="1" x14ac:dyDescent="0.25">
      <c r="A646" s="68"/>
      <c r="B646" s="24" t="s">
        <v>61</v>
      </c>
      <c r="C646" s="25" t="s">
        <v>112</v>
      </c>
    </row>
    <row r="647" spans="1:3" ht="15" customHeight="1" x14ac:dyDescent="0.25">
      <c r="A647" s="68"/>
      <c r="B647" s="24" t="s">
        <v>62</v>
      </c>
      <c r="C647" s="25" t="s">
        <v>122</v>
      </c>
    </row>
    <row r="648" spans="1:3" ht="15" customHeight="1" x14ac:dyDescent="0.25">
      <c r="A648" s="68"/>
      <c r="B648" s="24" t="s">
        <v>63</v>
      </c>
      <c r="C648" s="25" t="s">
        <v>123</v>
      </c>
    </row>
    <row r="649" spans="1:3" ht="15" customHeight="1" x14ac:dyDescent="0.25">
      <c r="A649" s="68"/>
      <c r="B649" s="29" t="s">
        <v>66</v>
      </c>
      <c r="C649" s="46" t="s">
        <v>113</v>
      </c>
    </row>
    <row r="650" spans="1:3" ht="15" customHeight="1" x14ac:dyDescent="0.25">
      <c r="A650" s="68"/>
      <c r="B650" s="30" t="s">
        <v>67</v>
      </c>
      <c r="C650" s="47" t="s">
        <v>114</v>
      </c>
    </row>
    <row r="651" spans="1:3" ht="15" customHeight="1" x14ac:dyDescent="0.25">
      <c r="A651" s="68"/>
      <c r="B651" s="31" t="s">
        <v>68</v>
      </c>
      <c r="C651" s="26" t="s">
        <v>115</v>
      </c>
    </row>
    <row r="652" spans="1:3" ht="15" customHeight="1" x14ac:dyDescent="0.25">
      <c r="A652" s="68"/>
      <c r="B652" s="31" t="s">
        <v>70</v>
      </c>
      <c r="C652" s="26" t="s">
        <v>116</v>
      </c>
    </row>
    <row r="653" spans="1:3" ht="15" customHeight="1" x14ac:dyDescent="0.25">
      <c r="A653" s="68"/>
      <c r="B653" s="31" t="s">
        <v>71</v>
      </c>
      <c r="C653" s="26" t="s">
        <v>117</v>
      </c>
    </row>
    <row r="654" spans="1:3" ht="15" customHeight="1" x14ac:dyDescent="0.25">
      <c r="A654" s="68"/>
      <c r="B654" s="31" t="s">
        <v>72</v>
      </c>
      <c r="C654" s="27" t="s">
        <v>69</v>
      </c>
    </row>
    <row r="655" spans="1:3" ht="15" customHeight="1" x14ac:dyDescent="0.25">
      <c r="A655" s="68"/>
      <c r="B655" s="31" t="s">
        <v>73</v>
      </c>
      <c r="C655" s="27" t="s">
        <v>126</v>
      </c>
    </row>
    <row r="656" spans="1:3" ht="15" customHeight="1" x14ac:dyDescent="0.25">
      <c r="A656" s="68"/>
      <c r="B656" s="41" t="s">
        <v>79</v>
      </c>
      <c r="C656" s="49" t="s">
        <v>146</v>
      </c>
    </row>
    <row r="657" spans="1:3" ht="15" customHeight="1" x14ac:dyDescent="0.25">
      <c r="A657" s="68"/>
      <c r="B657" s="42" t="s">
        <v>147</v>
      </c>
      <c r="C657" s="50" t="s">
        <v>148</v>
      </c>
    </row>
    <row r="658" spans="1:3" ht="15" customHeight="1" x14ac:dyDescent="0.25">
      <c r="A658" s="68"/>
      <c r="B658" s="42" t="s">
        <v>121</v>
      </c>
      <c r="C658" s="49" t="s">
        <v>146</v>
      </c>
    </row>
    <row r="659" spans="1:3" ht="15" customHeight="1" x14ac:dyDescent="0.25">
      <c r="A659" s="68"/>
      <c r="B659" s="42" t="s">
        <v>149</v>
      </c>
      <c r="C659" s="50" t="s">
        <v>148</v>
      </c>
    </row>
    <row r="660" spans="1:3" ht="15" customHeight="1" x14ac:dyDescent="0.25">
      <c r="A660" s="68"/>
      <c r="B660" s="42" t="s">
        <v>150</v>
      </c>
      <c r="C660" s="48" t="s">
        <v>155</v>
      </c>
    </row>
    <row r="661" spans="1:3" ht="15" customHeight="1" x14ac:dyDescent="0.25">
      <c r="A661" s="306" t="s">
        <v>204</v>
      </c>
      <c r="B661" s="307"/>
      <c r="C661" s="78" t="s">
        <v>232</v>
      </c>
    </row>
    <row r="662" spans="1:3" ht="15" customHeight="1" x14ac:dyDescent="0.25">
      <c r="A662" s="68"/>
      <c r="B662" s="21" t="s">
        <v>55</v>
      </c>
      <c r="C662" s="22" t="s">
        <v>48</v>
      </c>
    </row>
    <row r="663" spans="1:3" ht="15" customHeight="1" x14ac:dyDescent="0.25">
      <c r="A663" s="68"/>
      <c r="B663" s="21" t="s">
        <v>56</v>
      </c>
      <c r="C663" s="22" t="s">
        <v>110</v>
      </c>
    </row>
    <row r="664" spans="1:3" ht="15" customHeight="1" x14ac:dyDescent="0.25">
      <c r="A664" s="68"/>
      <c r="B664" s="24" t="s">
        <v>58</v>
      </c>
      <c r="C664" s="25" t="s">
        <v>59</v>
      </c>
    </row>
    <row r="665" spans="1:3" ht="15" customHeight="1" x14ac:dyDescent="0.25">
      <c r="A665" s="68"/>
      <c r="B665" s="24" t="s">
        <v>60</v>
      </c>
      <c r="C665" s="25" t="s">
        <v>111</v>
      </c>
    </row>
    <row r="666" spans="1:3" ht="15" customHeight="1" x14ac:dyDescent="0.25">
      <c r="A666" s="68"/>
      <c r="B666" s="24" t="s">
        <v>61</v>
      </c>
      <c r="C666" s="25" t="s">
        <v>112</v>
      </c>
    </row>
    <row r="667" spans="1:3" ht="15" customHeight="1" x14ac:dyDescent="0.25">
      <c r="A667" s="68"/>
      <c r="B667" s="24" t="s">
        <v>62</v>
      </c>
      <c r="C667" s="25" t="s">
        <v>122</v>
      </c>
    </row>
    <row r="668" spans="1:3" ht="15" customHeight="1" x14ac:dyDescent="0.25">
      <c r="A668" s="68"/>
      <c r="B668" s="24" t="s">
        <v>63</v>
      </c>
      <c r="C668" s="25" t="s">
        <v>123</v>
      </c>
    </row>
    <row r="669" spans="1:3" ht="15" customHeight="1" x14ac:dyDescent="0.25">
      <c r="A669" s="68"/>
      <c r="B669" s="29" t="s">
        <v>66</v>
      </c>
      <c r="C669" s="46" t="s">
        <v>113</v>
      </c>
    </row>
    <row r="670" spans="1:3" ht="15" customHeight="1" x14ac:dyDescent="0.25">
      <c r="A670" s="68"/>
      <c r="B670" s="30" t="s">
        <v>67</v>
      </c>
      <c r="C670" s="47" t="s">
        <v>114</v>
      </c>
    </row>
    <row r="671" spans="1:3" ht="15" customHeight="1" x14ac:dyDescent="0.25">
      <c r="A671" s="68"/>
      <c r="B671" s="31" t="s">
        <v>68</v>
      </c>
      <c r="C671" s="26" t="s">
        <v>115</v>
      </c>
    </row>
    <row r="672" spans="1:3" ht="15" customHeight="1" x14ac:dyDescent="0.25">
      <c r="A672" s="68"/>
      <c r="B672" s="31" t="s">
        <v>70</v>
      </c>
      <c r="C672" s="26" t="s">
        <v>116</v>
      </c>
    </row>
    <row r="673" spans="1:3" ht="15" customHeight="1" x14ac:dyDescent="0.25">
      <c r="A673" s="68"/>
      <c r="B673" s="31" t="s">
        <v>71</v>
      </c>
      <c r="C673" s="26" t="s">
        <v>117</v>
      </c>
    </row>
    <row r="674" spans="1:3" ht="15" customHeight="1" x14ac:dyDescent="0.25">
      <c r="A674" s="68"/>
      <c r="B674" s="31" t="s">
        <v>72</v>
      </c>
      <c r="C674" s="27" t="s">
        <v>69</v>
      </c>
    </row>
    <row r="675" spans="1:3" ht="15" customHeight="1" x14ac:dyDescent="0.25">
      <c r="A675" s="68"/>
      <c r="B675" s="31" t="s">
        <v>73</v>
      </c>
      <c r="C675" s="27" t="s">
        <v>126</v>
      </c>
    </row>
    <row r="676" spans="1:3" ht="15" customHeight="1" x14ac:dyDescent="0.25">
      <c r="A676" s="68"/>
      <c r="B676" s="41" t="s">
        <v>79</v>
      </c>
      <c r="C676" s="49" t="s">
        <v>146</v>
      </c>
    </row>
    <row r="677" spans="1:3" ht="15" customHeight="1" x14ac:dyDescent="0.25">
      <c r="A677" s="68"/>
      <c r="B677" s="42" t="s">
        <v>147</v>
      </c>
      <c r="C677" s="50" t="s">
        <v>148</v>
      </c>
    </row>
    <row r="678" spans="1:3" ht="15" customHeight="1" x14ac:dyDescent="0.25">
      <c r="A678" s="68"/>
      <c r="B678" s="42" t="s">
        <v>121</v>
      </c>
      <c r="C678" s="49" t="s">
        <v>146</v>
      </c>
    </row>
    <row r="679" spans="1:3" ht="15" customHeight="1" x14ac:dyDescent="0.25">
      <c r="A679" s="68"/>
      <c r="B679" s="42" t="s">
        <v>149</v>
      </c>
      <c r="C679" s="50" t="s">
        <v>148</v>
      </c>
    </row>
    <row r="680" spans="1:3" ht="15" customHeight="1" x14ac:dyDescent="0.25">
      <c r="A680" s="68"/>
      <c r="B680" s="42" t="s">
        <v>150</v>
      </c>
      <c r="C680" s="48" t="s">
        <v>155</v>
      </c>
    </row>
    <row r="681" spans="1:3" ht="15" customHeight="1" x14ac:dyDescent="0.25">
      <c r="A681" s="306" t="s">
        <v>205</v>
      </c>
      <c r="B681" s="307"/>
      <c r="C681" s="78" t="s">
        <v>233</v>
      </c>
    </row>
    <row r="682" spans="1:3" ht="15" customHeight="1" x14ac:dyDescent="0.25">
      <c r="A682" s="68"/>
      <c r="B682" s="21" t="s">
        <v>55</v>
      </c>
      <c r="C682" s="22" t="s">
        <v>48</v>
      </c>
    </row>
    <row r="683" spans="1:3" ht="15" customHeight="1" x14ac:dyDescent="0.25">
      <c r="A683" s="68"/>
      <c r="B683" s="21" t="s">
        <v>56</v>
      </c>
      <c r="C683" s="22" t="s">
        <v>110</v>
      </c>
    </row>
    <row r="684" spans="1:3" ht="15" customHeight="1" x14ac:dyDescent="0.25">
      <c r="A684" s="68"/>
      <c r="B684" s="24" t="s">
        <v>58</v>
      </c>
      <c r="C684" s="25" t="s">
        <v>59</v>
      </c>
    </row>
    <row r="685" spans="1:3" ht="15" customHeight="1" x14ac:dyDescent="0.25">
      <c r="A685" s="68"/>
      <c r="B685" s="24" t="s">
        <v>60</v>
      </c>
      <c r="C685" s="25" t="s">
        <v>111</v>
      </c>
    </row>
    <row r="686" spans="1:3" ht="15" customHeight="1" x14ac:dyDescent="0.25">
      <c r="A686" s="68"/>
      <c r="B686" s="24" t="s">
        <v>61</v>
      </c>
      <c r="C686" s="25" t="s">
        <v>112</v>
      </c>
    </row>
    <row r="687" spans="1:3" ht="15" customHeight="1" x14ac:dyDescent="0.25">
      <c r="A687" s="68"/>
      <c r="B687" s="24" t="s">
        <v>62</v>
      </c>
      <c r="C687" s="25" t="s">
        <v>122</v>
      </c>
    </row>
    <row r="688" spans="1:3" ht="15" customHeight="1" x14ac:dyDescent="0.25">
      <c r="A688" s="68"/>
      <c r="B688" s="24" t="s">
        <v>63</v>
      </c>
      <c r="C688" s="25" t="s">
        <v>123</v>
      </c>
    </row>
    <row r="689" spans="1:3" ht="15" customHeight="1" x14ac:dyDescent="0.25">
      <c r="A689" s="68"/>
      <c r="B689" s="29" t="s">
        <v>66</v>
      </c>
      <c r="C689" s="46" t="s">
        <v>113</v>
      </c>
    </row>
    <row r="690" spans="1:3" ht="15" customHeight="1" x14ac:dyDescent="0.25">
      <c r="A690" s="68"/>
      <c r="B690" s="30" t="s">
        <v>67</v>
      </c>
      <c r="C690" s="47" t="s">
        <v>114</v>
      </c>
    </row>
    <row r="691" spans="1:3" ht="15" customHeight="1" x14ac:dyDescent="0.25">
      <c r="A691" s="68"/>
      <c r="B691" s="31" t="s">
        <v>68</v>
      </c>
      <c r="C691" s="26" t="s">
        <v>115</v>
      </c>
    </row>
    <row r="692" spans="1:3" ht="15" customHeight="1" x14ac:dyDescent="0.25">
      <c r="A692" s="68"/>
      <c r="B692" s="31" t="s">
        <v>70</v>
      </c>
      <c r="C692" s="26" t="s">
        <v>116</v>
      </c>
    </row>
    <row r="693" spans="1:3" ht="15" customHeight="1" x14ac:dyDescent="0.25">
      <c r="A693" s="68"/>
      <c r="B693" s="31" t="s">
        <v>71</v>
      </c>
      <c r="C693" s="26" t="s">
        <v>117</v>
      </c>
    </row>
    <row r="694" spans="1:3" ht="15" customHeight="1" x14ac:dyDescent="0.25">
      <c r="A694" s="68"/>
      <c r="B694" s="31" t="s">
        <v>72</v>
      </c>
      <c r="C694" s="27" t="s">
        <v>69</v>
      </c>
    </row>
    <row r="695" spans="1:3" ht="15" customHeight="1" x14ac:dyDescent="0.25">
      <c r="A695" s="68"/>
      <c r="B695" s="31" t="s">
        <v>73</v>
      </c>
      <c r="C695" s="27" t="s">
        <v>126</v>
      </c>
    </row>
    <row r="696" spans="1:3" ht="15" customHeight="1" x14ac:dyDescent="0.25">
      <c r="A696" s="68"/>
      <c r="B696" s="41" t="s">
        <v>79</v>
      </c>
      <c r="C696" s="49" t="s">
        <v>146</v>
      </c>
    </row>
    <row r="697" spans="1:3" ht="15" customHeight="1" x14ac:dyDescent="0.25">
      <c r="A697" s="68"/>
      <c r="B697" s="42" t="s">
        <v>147</v>
      </c>
      <c r="C697" s="50" t="s">
        <v>148</v>
      </c>
    </row>
    <row r="698" spans="1:3" ht="15" customHeight="1" x14ac:dyDescent="0.25">
      <c r="A698" s="68"/>
      <c r="B698" s="42" t="s">
        <v>121</v>
      </c>
      <c r="C698" s="49" t="s">
        <v>146</v>
      </c>
    </row>
    <row r="699" spans="1:3" ht="15" customHeight="1" x14ac:dyDescent="0.25">
      <c r="A699" s="68"/>
      <c r="B699" s="42" t="s">
        <v>149</v>
      </c>
      <c r="C699" s="50" t="s">
        <v>148</v>
      </c>
    </row>
    <row r="700" spans="1:3" ht="15" customHeight="1" x14ac:dyDescent="0.25">
      <c r="A700" s="68"/>
      <c r="B700" s="42" t="s">
        <v>150</v>
      </c>
      <c r="C700" s="48" t="s">
        <v>155</v>
      </c>
    </row>
    <row r="701" spans="1:3" ht="15" customHeight="1" x14ac:dyDescent="0.25">
      <c r="A701" s="306" t="s">
        <v>206</v>
      </c>
      <c r="B701" s="307"/>
      <c r="C701" s="78" t="s">
        <v>234</v>
      </c>
    </row>
    <row r="702" spans="1:3" ht="15" customHeight="1" x14ac:dyDescent="0.25">
      <c r="A702" s="68"/>
      <c r="B702" s="21" t="s">
        <v>55</v>
      </c>
      <c r="C702" s="22" t="s">
        <v>48</v>
      </c>
    </row>
    <row r="703" spans="1:3" ht="15" customHeight="1" x14ac:dyDescent="0.25">
      <c r="A703" s="68"/>
      <c r="B703" s="21" t="s">
        <v>56</v>
      </c>
      <c r="C703" s="22" t="s">
        <v>110</v>
      </c>
    </row>
    <row r="704" spans="1:3" ht="15" customHeight="1" x14ac:dyDescent="0.25">
      <c r="A704" s="68"/>
      <c r="B704" s="24" t="s">
        <v>58</v>
      </c>
      <c r="C704" s="25" t="s">
        <v>59</v>
      </c>
    </row>
    <row r="705" spans="1:3" ht="15" customHeight="1" x14ac:dyDescent="0.25">
      <c r="A705" s="68"/>
      <c r="B705" s="24" t="s">
        <v>60</v>
      </c>
      <c r="C705" s="25" t="s">
        <v>111</v>
      </c>
    </row>
    <row r="706" spans="1:3" ht="15" customHeight="1" x14ac:dyDescent="0.25">
      <c r="A706" s="68"/>
      <c r="B706" s="24" t="s">
        <v>61</v>
      </c>
      <c r="C706" s="25" t="s">
        <v>112</v>
      </c>
    </row>
    <row r="707" spans="1:3" ht="15" customHeight="1" x14ac:dyDescent="0.25">
      <c r="A707" s="68"/>
      <c r="B707" s="24" t="s">
        <v>62</v>
      </c>
      <c r="C707" s="25" t="s">
        <v>122</v>
      </c>
    </row>
    <row r="708" spans="1:3" ht="15" customHeight="1" x14ac:dyDescent="0.25">
      <c r="A708" s="68"/>
      <c r="B708" s="24" t="s">
        <v>63</v>
      </c>
      <c r="C708" s="25" t="s">
        <v>123</v>
      </c>
    </row>
    <row r="709" spans="1:3" ht="15" customHeight="1" x14ac:dyDescent="0.25">
      <c r="A709" s="68"/>
      <c r="B709" s="29" t="s">
        <v>66</v>
      </c>
      <c r="C709" s="46" t="s">
        <v>113</v>
      </c>
    </row>
    <row r="710" spans="1:3" ht="15" customHeight="1" x14ac:dyDescent="0.25">
      <c r="A710" s="68"/>
      <c r="B710" s="30" t="s">
        <v>67</v>
      </c>
      <c r="C710" s="47" t="s">
        <v>114</v>
      </c>
    </row>
    <row r="711" spans="1:3" ht="15" customHeight="1" x14ac:dyDescent="0.25">
      <c r="A711" s="68"/>
      <c r="B711" s="31" t="s">
        <v>68</v>
      </c>
      <c r="C711" s="26" t="s">
        <v>115</v>
      </c>
    </row>
    <row r="712" spans="1:3" ht="15" customHeight="1" x14ac:dyDescent="0.25">
      <c r="A712" s="68"/>
      <c r="B712" s="31" t="s">
        <v>70</v>
      </c>
      <c r="C712" s="26" t="s">
        <v>116</v>
      </c>
    </row>
    <row r="713" spans="1:3" ht="15" customHeight="1" x14ac:dyDescent="0.25">
      <c r="A713" s="68"/>
      <c r="B713" s="31" t="s">
        <v>71</v>
      </c>
      <c r="C713" s="26" t="s">
        <v>117</v>
      </c>
    </row>
    <row r="714" spans="1:3" ht="15" customHeight="1" x14ac:dyDescent="0.25">
      <c r="A714" s="68"/>
      <c r="B714" s="31" t="s">
        <v>72</v>
      </c>
      <c r="C714" s="27" t="s">
        <v>69</v>
      </c>
    </row>
    <row r="715" spans="1:3" ht="15" customHeight="1" x14ac:dyDescent="0.25">
      <c r="A715" s="68"/>
      <c r="B715" s="31" t="s">
        <v>73</v>
      </c>
      <c r="C715" s="27" t="s">
        <v>126</v>
      </c>
    </row>
    <row r="716" spans="1:3" ht="15" customHeight="1" x14ac:dyDescent="0.25">
      <c r="A716" s="68"/>
      <c r="B716" s="41" t="s">
        <v>79</v>
      </c>
      <c r="C716" s="49" t="s">
        <v>146</v>
      </c>
    </row>
    <row r="717" spans="1:3" ht="15" customHeight="1" x14ac:dyDescent="0.25">
      <c r="A717" s="68"/>
      <c r="B717" s="42" t="s">
        <v>147</v>
      </c>
      <c r="C717" s="50" t="s">
        <v>148</v>
      </c>
    </row>
    <row r="718" spans="1:3" ht="15" customHeight="1" x14ac:dyDescent="0.25">
      <c r="A718" s="68"/>
      <c r="B718" s="42" t="s">
        <v>121</v>
      </c>
      <c r="C718" s="49" t="s">
        <v>146</v>
      </c>
    </row>
    <row r="719" spans="1:3" ht="15" customHeight="1" x14ac:dyDescent="0.25">
      <c r="A719" s="68"/>
      <c r="B719" s="42" t="s">
        <v>149</v>
      </c>
      <c r="C719" s="50" t="s">
        <v>148</v>
      </c>
    </row>
    <row r="720" spans="1:3" ht="15" customHeight="1" x14ac:dyDescent="0.25">
      <c r="A720" s="68"/>
      <c r="B720" s="42" t="s">
        <v>150</v>
      </c>
      <c r="C720" s="48" t="s">
        <v>155</v>
      </c>
    </row>
    <row r="721" spans="1:3" ht="15" customHeight="1" x14ac:dyDescent="0.25">
      <c r="A721" s="306" t="s">
        <v>207</v>
      </c>
      <c r="B721" s="307"/>
      <c r="C721" s="78" t="s">
        <v>235</v>
      </c>
    </row>
    <row r="722" spans="1:3" ht="15" customHeight="1" x14ac:dyDescent="0.25">
      <c r="A722" s="68"/>
      <c r="B722" s="21" t="s">
        <v>55</v>
      </c>
      <c r="C722" s="22" t="s">
        <v>48</v>
      </c>
    </row>
    <row r="723" spans="1:3" ht="15" customHeight="1" x14ac:dyDescent="0.25">
      <c r="A723" s="68"/>
      <c r="B723" s="21" t="s">
        <v>56</v>
      </c>
      <c r="C723" s="22" t="s">
        <v>110</v>
      </c>
    </row>
    <row r="724" spans="1:3" ht="15" customHeight="1" x14ac:dyDescent="0.25">
      <c r="A724" s="68"/>
      <c r="B724" s="24" t="s">
        <v>60</v>
      </c>
      <c r="C724" s="25" t="s">
        <v>111</v>
      </c>
    </row>
    <row r="725" spans="1:3" ht="15" customHeight="1" x14ac:dyDescent="0.25">
      <c r="A725" s="68"/>
      <c r="B725" s="24" t="s">
        <v>61</v>
      </c>
      <c r="C725" s="25" t="s">
        <v>112</v>
      </c>
    </row>
    <row r="726" spans="1:3" ht="15" customHeight="1" x14ac:dyDescent="0.25">
      <c r="A726" s="68"/>
      <c r="B726" s="24" t="s">
        <v>62</v>
      </c>
      <c r="C726" s="25" t="s">
        <v>122</v>
      </c>
    </row>
    <row r="727" spans="1:3" ht="15" customHeight="1" x14ac:dyDescent="0.25">
      <c r="A727" s="68"/>
      <c r="B727" s="24" t="s">
        <v>63</v>
      </c>
      <c r="C727" s="25" t="s">
        <v>123</v>
      </c>
    </row>
    <row r="728" spans="1:3" ht="15" customHeight="1" x14ac:dyDescent="0.25">
      <c r="A728" s="68"/>
      <c r="B728" s="24" t="s">
        <v>64</v>
      </c>
      <c r="C728" s="25" t="s">
        <v>124</v>
      </c>
    </row>
    <row r="729" spans="1:3" ht="15" customHeight="1" x14ac:dyDescent="0.25">
      <c r="A729" s="68"/>
      <c r="B729" s="24" t="s">
        <v>65</v>
      </c>
      <c r="C729" s="25" t="s">
        <v>125</v>
      </c>
    </row>
    <row r="730" spans="1:3" ht="15" customHeight="1" x14ac:dyDescent="0.25">
      <c r="A730" s="68"/>
      <c r="B730" s="29" t="s">
        <v>66</v>
      </c>
      <c r="C730" s="46" t="s">
        <v>113</v>
      </c>
    </row>
    <row r="731" spans="1:3" ht="15" customHeight="1" x14ac:dyDescent="0.25">
      <c r="A731" s="68"/>
      <c r="B731" s="30" t="s">
        <v>67</v>
      </c>
      <c r="C731" s="47" t="s">
        <v>114</v>
      </c>
    </row>
    <row r="732" spans="1:3" ht="15" customHeight="1" x14ac:dyDescent="0.25">
      <c r="A732" s="68"/>
      <c r="B732" s="31" t="s">
        <v>68</v>
      </c>
      <c r="C732" s="26" t="s">
        <v>115</v>
      </c>
    </row>
    <row r="733" spans="1:3" ht="15" customHeight="1" x14ac:dyDescent="0.25">
      <c r="A733" s="68"/>
      <c r="B733" s="31" t="s">
        <v>70</v>
      </c>
      <c r="C733" s="26" t="s">
        <v>116</v>
      </c>
    </row>
    <row r="734" spans="1:3" ht="15" customHeight="1" x14ac:dyDescent="0.25">
      <c r="A734" s="68"/>
      <c r="B734" s="31" t="s">
        <v>71</v>
      </c>
      <c r="C734" s="26" t="s">
        <v>117</v>
      </c>
    </row>
    <row r="735" spans="1:3" ht="15" customHeight="1" x14ac:dyDescent="0.25">
      <c r="A735" s="68"/>
      <c r="B735" s="31" t="s">
        <v>72</v>
      </c>
      <c r="C735" s="27" t="s">
        <v>69</v>
      </c>
    </row>
    <row r="736" spans="1:3" ht="15" customHeight="1" x14ac:dyDescent="0.25">
      <c r="A736" s="68"/>
      <c r="B736" s="31" t="s">
        <v>73</v>
      </c>
      <c r="C736" s="27" t="s">
        <v>126</v>
      </c>
    </row>
    <row r="737" spans="1:3" ht="15" customHeight="1" x14ac:dyDescent="0.25">
      <c r="A737" s="68"/>
      <c r="B737" s="43" t="s">
        <v>151</v>
      </c>
      <c r="C737" s="51" t="s">
        <v>118</v>
      </c>
    </row>
    <row r="738" spans="1:3" ht="15" customHeight="1" x14ac:dyDescent="0.25">
      <c r="A738" s="68"/>
      <c r="B738" s="43" t="s">
        <v>152</v>
      </c>
      <c r="C738" s="51" t="s">
        <v>118</v>
      </c>
    </row>
    <row r="739" spans="1:3" ht="15" customHeight="1" x14ac:dyDescent="0.25">
      <c r="A739" s="306" t="s">
        <v>208</v>
      </c>
      <c r="B739" s="307"/>
      <c r="C739" s="78" t="s">
        <v>285</v>
      </c>
    </row>
    <row r="740" spans="1:3" ht="15" customHeight="1" x14ac:dyDescent="0.25">
      <c r="A740" s="68"/>
      <c r="B740" s="21" t="s">
        <v>55</v>
      </c>
      <c r="C740" s="22" t="s">
        <v>48</v>
      </c>
    </row>
    <row r="741" spans="1:3" ht="15" customHeight="1" x14ac:dyDescent="0.25">
      <c r="A741" s="68"/>
      <c r="B741" s="21" t="s">
        <v>56</v>
      </c>
      <c r="C741" s="22" t="s">
        <v>110</v>
      </c>
    </row>
    <row r="742" spans="1:3" ht="15" customHeight="1" x14ac:dyDescent="0.25">
      <c r="A742" s="68"/>
      <c r="B742" s="24" t="s">
        <v>60</v>
      </c>
      <c r="C742" s="25" t="s">
        <v>111</v>
      </c>
    </row>
    <row r="743" spans="1:3" ht="15" customHeight="1" x14ac:dyDescent="0.25">
      <c r="A743" s="68"/>
      <c r="B743" s="24" t="s">
        <v>61</v>
      </c>
      <c r="C743" s="25" t="s">
        <v>112</v>
      </c>
    </row>
    <row r="744" spans="1:3" ht="15" customHeight="1" x14ac:dyDescent="0.25">
      <c r="A744" s="68"/>
      <c r="B744" s="24" t="s">
        <v>62</v>
      </c>
      <c r="C744" s="25" t="s">
        <v>122</v>
      </c>
    </row>
    <row r="745" spans="1:3" ht="15" customHeight="1" x14ac:dyDescent="0.25">
      <c r="A745" s="68"/>
      <c r="B745" s="24" t="s">
        <v>63</v>
      </c>
      <c r="C745" s="25" t="s">
        <v>123</v>
      </c>
    </row>
    <row r="746" spans="1:3" ht="15" customHeight="1" x14ac:dyDescent="0.25">
      <c r="A746" s="68"/>
      <c r="B746" s="24" t="s">
        <v>64</v>
      </c>
      <c r="C746" s="25" t="s">
        <v>124</v>
      </c>
    </row>
    <row r="747" spans="1:3" ht="15" customHeight="1" x14ac:dyDescent="0.25">
      <c r="A747" s="68"/>
      <c r="B747" s="24" t="s">
        <v>65</v>
      </c>
      <c r="C747" s="25" t="s">
        <v>125</v>
      </c>
    </row>
    <row r="748" spans="1:3" ht="15" customHeight="1" x14ac:dyDescent="0.25">
      <c r="A748" s="68"/>
      <c r="B748" s="29" t="s">
        <v>66</v>
      </c>
      <c r="C748" s="46" t="s">
        <v>113</v>
      </c>
    </row>
    <row r="749" spans="1:3" ht="15" customHeight="1" x14ac:dyDescent="0.25">
      <c r="A749" s="68"/>
      <c r="B749" s="30" t="s">
        <v>67</v>
      </c>
      <c r="C749" s="47" t="s">
        <v>114</v>
      </c>
    </row>
    <row r="750" spans="1:3" ht="15" customHeight="1" x14ac:dyDescent="0.25">
      <c r="A750" s="68"/>
      <c r="B750" s="31" t="s">
        <v>68</v>
      </c>
      <c r="C750" s="26" t="s">
        <v>115</v>
      </c>
    </row>
    <row r="751" spans="1:3" ht="15" customHeight="1" x14ac:dyDescent="0.25">
      <c r="A751" s="68"/>
      <c r="B751" s="31" t="s">
        <v>70</v>
      </c>
      <c r="C751" s="26" t="s">
        <v>116</v>
      </c>
    </row>
    <row r="752" spans="1:3" ht="15" customHeight="1" x14ac:dyDescent="0.25">
      <c r="A752" s="68"/>
      <c r="B752" s="31" t="s">
        <v>71</v>
      </c>
      <c r="C752" s="26" t="s">
        <v>117</v>
      </c>
    </row>
    <row r="753" spans="1:3" ht="15" customHeight="1" x14ac:dyDescent="0.25">
      <c r="A753" s="68"/>
      <c r="B753" s="31" t="s">
        <v>72</v>
      </c>
      <c r="C753" s="27" t="s">
        <v>69</v>
      </c>
    </row>
    <row r="754" spans="1:3" ht="15" customHeight="1" x14ac:dyDescent="0.25">
      <c r="A754" s="68"/>
      <c r="B754" s="31" t="s">
        <v>73</v>
      </c>
      <c r="C754" s="27" t="s">
        <v>126</v>
      </c>
    </row>
    <row r="755" spans="1:3" ht="15" customHeight="1" x14ac:dyDescent="0.25">
      <c r="A755" s="68"/>
      <c r="B755" s="43" t="s">
        <v>151</v>
      </c>
      <c r="C755" s="51" t="s">
        <v>118</v>
      </c>
    </row>
    <row r="756" spans="1:3" ht="15" customHeight="1" x14ac:dyDescent="0.25">
      <c r="A756" s="68"/>
      <c r="B756" s="43" t="s">
        <v>152</v>
      </c>
      <c r="C756" s="51" t="s">
        <v>118</v>
      </c>
    </row>
    <row r="757" spans="1:3" ht="15" customHeight="1" x14ac:dyDescent="0.25">
      <c r="A757" s="306" t="s">
        <v>209</v>
      </c>
      <c r="B757" s="307"/>
      <c r="C757" s="78" t="s">
        <v>236</v>
      </c>
    </row>
    <row r="758" spans="1:3" ht="15" customHeight="1" x14ac:dyDescent="0.25">
      <c r="A758" s="68"/>
      <c r="B758" s="21" t="s">
        <v>55</v>
      </c>
      <c r="C758" s="22" t="s">
        <v>48</v>
      </c>
    </row>
    <row r="759" spans="1:3" ht="15" customHeight="1" x14ac:dyDescent="0.25">
      <c r="A759" s="68"/>
      <c r="B759" s="21" t="s">
        <v>56</v>
      </c>
      <c r="C759" s="22" t="s">
        <v>110</v>
      </c>
    </row>
    <row r="760" spans="1:3" ht="15" customHeight="1" x14ac:dyDescent="0.25">
      <c r="A760" s="68"/>
      <c r="B760" s="24" t="s">
        <v>60</v>
      </c>
      <c r="C760" s="25" t="s">
        <v>111</v>
      </c>
    </row>
    <row r="761" spans="1:3" ht="15" customHeight="1" x14ac:dyDescent="0.25">
      <c r="A761" s="68"/>
      <c r="B761" s="24" t="s">
        <v>61</v>
      </c>
      <c r="C761" s="25" t="s">
        <v>112</v>
      </c>
    </row>
    <row r="762" spans="1:3" ht="15" customHeight="1" x14ac:dyDescent="0.25">
      <c r="A762" s="68"/>
      <c r="B762" s="24" t="s">
        <v>62</v>
      </c>
      <c r="C762" s="25" t="s">
        <v>122</v>
      </c>
    </row>
    <row r="763" spans="1:3" ht="15" customHeight="1" x14ac:dyDescent="0.25">
      <c r="A763" s="68"/>
      <c r="B763" s="24" t="s">
        <v>63</v>
      </c>
      <c r="C763" s="25" t="s">
        <v>123</v>
      </c>
    </row>
    <row r="764" spans="1:3" ht="15" customHeight="1" x14ac:dyDescent="0.25">
      <c r="A764" s="68"/>
      <c r="B764" s="24" t="s">
        <v>64</v>
      </c>
      <c r="C764" s="25" t="s">
        <v>124</v>
      </c>
    </row>
    <row r="765" spans="1:3" ht="15" customHeight="1" x14ac:dyDescent="0.25">
      <c r="A765" s="68"/>
      <c r="B765" s="24" t="s">
        <v>65</v>
      </c>
      <c r="C765" s="25" t="s">
        <v>125</v>
      </c>
    </row>
    <row r="766" spans="1:3" ht="15" customHeight="1" x14ac:dyDescent="0.25">
      <c r="A766" s="68"/>
      <c r="B766" s="29" t="s">
        <v>66</v>
      </c>
      <c r="C766" s="46" t="s">
        <v>113</v>
      </c>
    </row>
    <row r="767" spans="1:3" ht="15" customHeight="1" x14ac:dyDescent="0.25">
      <c r="A767" s="68"/>
      <c r="B767" s="30" t="s">
        <v>67</v>
      </c>
      <c r="C767" s="47" t="s">
        <v>114</v>
      </c>
    </row>
    <row r="768" spans="1:3" ht="15" customHeight="1" x14ac:dyDescent="0.25">
      <c r="A768" s="68"/>
      <c r="B768" s="31" t="s">
        <v>68</v>
      </c>
      <c r="C768" s="26" t="s">
        <v>115</v>
      </c>
    </row>
    <row r="769" spans="1:3" ht="15" customHeight="1" x14ac:dyDescent="0.25">
      <c r="A769" s="68"/>
      <c r="B769" s="31" t="s">
        <v>70</v>
      </c>
      <c r="C769" s="26" t="s">
        <v>116</v>
      </c>
    </row>
    <row r="770" spans="1:3" ht="15" customHeight="1" x14ac:dyDescent="0.25">
      <c r="A770" s="68"/>
      <c r="B770" s="31" t="s">
        <v>71</v>
      </c>
      <c r="C770" s="26" t="s">
        <v>117</v>
      </c>
    </row>
    <row r="771" spans="1:3" ht="15" customHeight="1" x14ac:dyDescent="0.25">
      <c r="A771" s="68"/>
      <c r="B771" s="31" t="s">
        <v>72</v>
      </c>
      <c r="C771" s="27" t="s">
        <v>69</v>
      </c>
    </row>
    <row r="772" spans="1:3" ht="15" customHeight="1" x14ac:dyDescent="0.25">
      <c r="A772" s="68"/>
      <c r="B772" s="31" t="s">
        <v>73</v>
      </c>
      <c r="C772" s="27" t="s">
        <v>126</v>
      </c>
    </row>
    <row r="773" spans="1:3" ht="15" customHeight="1" x14ac:dyDescent="0.25">
      <c r="A773" s="68"/>
      <c r="B773" s="43" t="s">
        <v>151</v>
      </c>
      <c r="C773" s="51" t="s">
        <v>118</v>
      </c>
    </row>
    <row r="774" spans="1:3" ht="15" customHeight="1" x14ac:dyDescent="0.25">
      <c r="A774" s="68"/>
      <c r="B774" s="43" t="s">
        <v>152</v>
      </c>
      <c r="C774" s="51" t="s">
        <v>118</v>
      </c>
    </row>
    <row r="775" spans="1:3" ht="15" customHeight="1" x14ac:dyDescent="0.25">
      <c r="A775" s="306" t="s">
        <v>210</v>
      </c>
      <c r="B775" s="307"/>
      <c r="C775" s="78" t="s">
        <v>237</v>
      </c>
    </row>
    <row r="776" spans="1:3" ht="15" customHeight="1" x14ac:dyDescent="0.25">
      <c r="A776" s="68"/>
      <c r="B776" s="21" t="s">
        <v>55</v>
      </c>
      <c r="C776" s="22" t="s">
        <v>48</v>
      </c>
    </row>
    <row r="777" spans="1:3" ht="15" customHeight="1" x14ac:dyDescent="0.25">
      <c r="A777" s="68"/>
      <c r="B777" s="21" t="s">
        <v>56</v>
      </c>
      <c r="C777" s="22" t="s">
        <v>110</v>
      </c>
    </row>
    <row r="778" spans="1:3" ht="15" customHeight="1" x14ac:dyDescent="0.25">
      <c r="A778" s="68"/>
      <c r="B778" s="24" t="s">
        <v>60</v>
      </c>
      <c r="C778" s="25" t="s">
        <v>111</v>
      </c>
    </row>
    <row r="779" spans="1:3" ht="15" customHeight="1" x14ac:dyDescent="0.25">
      <c r="A779" s="68"/>
      <c r="B779" s="24" t="s">
        <v>61</v>
      </c>
      <c r="C779" s="25" t="s">
        <v>112</v>
      </c>
    </row>
    <row r="780" spans="1:3" ht="15" customHeight="1" x14ac:dyDescent="0.25">
      <c r="A780" s="68"/>
      <c r="B780" s="24" t="s">
        <v>62</v>
      </c>
      <c r="C780" s="25" t="s">
        <v>122</v>
      </c>
    </row>
    <row r="781" spans="1:3" ht="15" customHeight="1" x14ac:dyDescent="0.25">
      <c r="A781" s="68"/>
      <c r="B781" s="24" t="s">
        <v>63</v>
      </c>
      <c r="C781" s="25" t="s">
        <v>123</v>
      </c>
    </row>
    <row r="782" spans="1:3" ht="15" customHeight="1" x14ac:dyDescent="0.25">
      <c r="A782" s="68"/>
      <c r="B782" s="24" t="s">
        <v>64</v>
      </c>
      <c r="C782" s="25" t="s">
        <v>124</v>
      </c>
    </row>
    <row r="783" spans="1:3" ht="15" customHeight="1" x14ac:dyDescent="0.25">
      <c r="A783" s="68"/>
      <c r="B783" s="24" t="s">
        <v>65</v>
      </c>
      <c r="C783" s="25" t="s">
        <v>125</v>
      </c>
    </row>
    <row r="784" spans="1:3" ht="15" customHeight="1" x14ac:dyDescent="0.25">
      <c r="A784" s="68"/>
      <c r="B784" s="29" t="s">
        <v>66</v>
      </c>
      <c r="C784" s="46" t="s">
        <v>113</v>
      </c>
    </row>
    <row r="785" spans="1:3" ht="15" customHeight="1" x14ac:dyDescent="0.25">
      <c r="A785" s="68"/>
      <c r="B785" s="30" t="s">
        <v>67</v>
      </c>
      <c r="C785" s="47" t="s">
        <v>114</v>
      </c>
    </row>
    <row r="786" spans="1:3" ht="15" customHeight="1" x14ac:dyDescent="0.25">
      <c r="A786" s="68"/>
      <c r="B786" s="31" t="s">
        <v>68</v>
      </c>
      <c r="C786" s="26" t="s">
        <v>115</v>
      </c>
    </row>
    <row r="787" spans="1:3" ht="15" customHeight="1" x14ac:dyDescent="0.25">
      <c r="A787" s="68"/>
      <c r="B787" s="31" t="s">
        <v>70</v>
      </c>
      <c r="C787" s="26" t="s">
        <v>116</v>
      </c>
    </row>
    <row r="788" spans="1:3" ht="15" customHeight="1" x14ac:dyDescent="0.25">
      <c r="A788" s="68"/>
      <c r="B788" s="31" t="s">
        <v>71</v>
      </c>
      <c r="C788" s="26" t="s">
        <v>117</v>
      </c>
    </row>
    <row r="789" spans="1:3" ht="15" customHeight="1" x14ac:dyDescent="0.25">
      <c r="A789" s="68"/>
      <c r="B789" s="31" t="s">
        <v>72</v>
      </c>
      <c r="C789" s="27" t="s">
        <v>69</v>
      </c>
    </row>
    <row r="790" spans="1:3" ht="15" customHeight="1" x14ac:dyDescent="0.25">
      <c r="A790" s="68"/>
      <c r="B790" s="31" t="s">
        <v>73</v>
      </c>
      <c r="C790" s="27" t="s">
        <v>126</v>
      </c>
    </row>
    <row r="791" spans="1:3" ht="15" customHeight="1" x14ac:dyDescent="0.25">
      <c r="A791" s="68"/>
      <c r="B791" s="43" t="s">
        <v>151</v>
      </c>
      <c r="C791" s="51" t="s">
        <v>118</v>
      </c>
    </row>
    <row r="792" spans="1:3" ht="15" customHeight="1" x14ac:dyDescent="0.25">
      <c r="A792" s="68"/>
      <c r="B792" s="43" t="s">
        <v>152</v>
      </c>
      <c r="C792" s="51" t="s">
        <v>118</v>
      </c>
    </row>
    <row r="793" spans="1:3" ht="15" customHeight="1" x14ac:dyDescent="0.25">
      <c r="A793" s="306" t="s">
        <v>211</v>
      </c>
      <c r="B793" s="307"/>
      <c r="C793" s="78" t="s">
        <v>238</v>
      </c>
    </row>
    <row r="794" spans="1:3" ht="15" customHeight="1" x14ac:dyDescent="0.25">
      <c r="A794" s="68"/>
      <c r="B794" s="21" t="s">
        <v>55</v>
      </c>
      <c r="C794" s="22" t="s">
        <v>48</v>
      </c>
    </row>
    <row r="795" spans="1:3" ht="15" customHeight="1" x14ac:dyDescent="0.25">
      <c r="A795" s="68"/>
      <c r="B795" s="21" t="s">
        <v>56</v>
      </c>
      <c r="C795" s="22" t="s">
        <v>110</v>
      </c>
    </row>
    <row r="796" spans="1:3" ht="15" customHeight="1" x14ac:dyDescent="0.25">
      <c r="A796" s="68"/>
      <c r="B796" s="24" t="s">
        <v>58</v>
      </c>
      <c r="C796" s="25" t="s">
        <v>59</v>
      </c>
    </row>
    <row r="797" spans="1:3" ht="15" customHeight="1" x14ac:dyDescent="0.25">
      <c r="A797" s="68"/>
      <c r="B797" s="24" t="s">
        <v>60</v>
      </c>
      <c r="C797" s="25" t="s">
        <v>111</v>
      </c>
    </row>
    <row r="798" spans="1:3" ht="15" customHeight="1" x14ac:dyDescent="0.25">
      <c r="A798" s="68"/>
      <c r="B798" s="24" t="s">
        <v>61</v>
      </c>
      <c r="C798" s="25" t="s">
        <v>112</v>
      </c>
    </row>
    <row r="799" spans="1:3" ht="15" customHeight="1" x14ac:dyDescent="0.25">
      <c r="A799" s="68"/>
      <c r="B799" s="24" t="s">
        <v>62</v>
      </c>
      <c r="C799" s="25" t="s">
        <v>122</v>
      </c>
    </row>
    <row r="800" spans="1:3" ht="15" customHeight="1" x14ac:dyDescent="0.25">
      <c r="A800" s="68"/>
      <c r="B800" s="24" t="s">
        <v>63</v>
      </c>
      <c r="C800" s="25" t="s">
        <v>123</v>
      </c>
    </row>
    <row r="801" spans="1:3" ht="15" customHeight="1" x14ac:dyDescent="0.25">
      <c r="A801" s="68"/>
      <c r="B801" s="24" t="s">
        <v>64</v>
      </c>
      <c r="C801" s="25" t="s">
        <v>124</v>
      </c>
    </row>
    <row r="802" spans="1:3" ht="15" customHeight="1" x14ac:dyDescent="0.25">
      <c r="A802" s="68"/>
      <c r="B802" s="24" t="s">
        <v>65</v>
      </c>
      <c r="C802" s="25" t="s">
        <v>125</v>
      </c>
    </row>
    <row r="803" spans="1:3" ht="15" customHeight="1" x14ac:dyDescent="0.25">
      <c r="A803" s="68"/>
      <c r="B803" s="29" t="s">
        <v>66</v>
      </c>
      <c r="C803" s="46" t="s">
        <v>113</v>
      </c>
    </row>
    <row r="804" spans="1:3" ht="15" customHeight="1" x14ac:dyDescent="0.25">
      <c r="A804" s="68"/>
      <c r="B804" s="30" t="s">
        <v>67</v>
      </c>
      <c r="C804" s="47" t="s">
        <v>114</v>
      </c>
    </row>
    <row r="805" spans="1:3" ht="15" customHeight="1" x14ac:dyDescent="0.25">
      <c r="A805" s="68"/>
      <c r="B805" s="31" t="s">
        <v>68</v>
      </c>
      <c r="C805" s="26" t="s">
        <v>115</v>
      </c>
    </row>
    <row r="806" spans="1:3" ht="15" customHeight="1" x14ac:dyDescent="0.25">
      <c r="A806" s="68"/>
      <c r="B806" s="31" t="s">
        <v>70</v>
      </c>
      <c r="C806" s="26" t="s">
        <v>116</v>
      </c>
    </row>
    <row r="807" spans="1:3" ht="15" customHeight="1" x14ac:dyDescent="0.25">
      <c r="A807" s="68"/>
      <c r="B807" s="31" t="s">
        <v>71</v>
      </c>
      <c r="C807" s="26" t="s">
        <v>117</v>
      </c>
    </row>
    <row r="808" spans="1:3" ht="15" customHeight="1" x14ac:dyDescent="0.25">
      <c r="A808" s="68"/>
      <c r="B808" s="31" t="s">
        <v>72</v>
      </c>
      <c r="C808" s="27" t="s">
        <v>69</v>
      </c>
    </row>
    <row r="809" spans="1:3" ht="15" customHeight="1" x14ac:dyDescent="0.25">
      <c r="A809" s="68"/>
      <c r="B809" s="31" t="s">
        <v>73</v>
      </c>
      <c r="C809" s="27" t="s">
        <v>126</v>
      </c>
    </row>
    <row r="810" spans="1:3" ht="15" customHeight="1" x14ac:dyDescent="0.25">
      <c r="A810" s="68"/>
      <c r="B810" s="43" t="s">
        <v>151</v>
      </c>
      <c r="C810" s="51" t="s">
        <v>118</v>
      </c>
    </row>
    <row r="811" spans="1:3" ht="15" customHeight="1" x14ac:dyDescent="0.25">
      <c r="A811" s="68"/>
      <c r="B811" s="43" t="s">
        <v>152</v>
      </c>
      <c r="C811" s="51" t="s">
        <v>118</v>
      </c>
    </row>
  </sheetData>
  <mergeCells count="32">
    <mergeCell ref="A44:B44"/>
    <mergeCell ref="A85:B85"/>
    <mergeCell ref="A126:B126"/>
    <mergeCell ref="A166:B166"/>
    <mergeCell ref="A2:C2"/>
    <mergeCell ref="A1:C1"/>
    <mergeCell ref="A3:B3"/>
    <mergeCell ref="A4:B4"/>
    <mergeCell ref="A367:B367"/>
    <mergeCell ref="A408:B408"/>
    <mergeCell ref="A431:B431"/>
    <mergeCell ref="A454:B454"/>
    <mergeCell ref="A206:B206"/>
    <mergeCell ref="A247:B247"/>
    <mergeCell ref="A287:B287"/>
    <mergeCell ref="A327:B327"/>
    <mergeCell ref="A571:B571"/>
    <mergeCell ref="A595:B595"/>
    <mergeCell ref="A618:B618"/>
    <mergeCell ref="A641:B641"/>
    <mergeCell ref="A477:B477"/>
    <mergeCell ref="A500:B500"/>
    <mergeCell ref="A523:B523"/>
    <mergeCell ref="A547:B547"/>
    <mergeCell ref="A775:B775"/>
    <mergeCell ref="A793:B793"/>
    <mergeCell ref="A661:B661"/>
    <mergeCell ref="A681:B681"/>
    <mergeCell ref="A701:B701"/>
    <mergeCell ref="A721:B721"/>
    <mergeCell ref="A739:B739"/>
    <mergeCell ref="A757:B757"/>
  </mergeCells>
  <phoneticPr fontId="0" type="noConversion"/>
  <pageMargins left="0.7" right="0.7" top="0.75" bottom="0.75" header="0.3" footer="0.3"/>
  <pageSetup paperSize="9" orientation="landscape" horizontalDpi="4294967294"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zoomScale="110" zoomScaleNormal="60" zoomScaleSheetLayoutView="110" workbookViewId="0">
      <selection activeCell="B29" sqref="B29"/>
    </sheetView>
  </sheetViews>
  <sheetFormatPr defaultRowHeight="13.2" x14ac:dyDescent="0.25"/>
  <cols>
    <col min="1" max="1" width="7" customWidth="1"/>
    <col min="2" max="2" width="121.6640625" style="13" customWidth="1"/>
  </cols>
  <sheetData>
    <row r="1" spans="1:4" ht="15" customHeight="1" thickBot="1" x14ac:dyDescent="0.35">
      <c r="A1" s="311" t="s">
        <v>255</v>
      </c>
      <c r="B1" s="311"/>
      <c r="C1" s="14"/>
      <c r="D1" s="14"/>
    </row>
    <row r="2" spans="1:4" ht="15" customHeight="1" x14ac:dyDescent="0.25">
      <c r="A2" s="15" t="s">
        <v>91</v>
      </c>
      <c r="B2" s="16" t="s">
        <v>92</v>
      </c>
    </row>
    <row r="3" spans="1:4" ht="15" customHeight="1" x14ac:dyDescent="0.25">
      <c r="A3" s="79"/>
      <c r="B3" s="85" t="s">
        <v>93</v>
      </c>
    </row>
    <row r="4" spans="1:4" ht="15" customHeight="1" x14ac:dyDescent="0.25">
      <c r="A4" s="82">
        <v>1</v>
      </c>
      <c r="B4" s="83" t="s">
        <v>239</v>
      </c>
    </row>
    <row r="5" spans="1:4" ht="15" customHeight="1" x14ac:dyDescent="0.25">
      <c r="A5" s="82">
        <v>2</v>
      </c>
      <c r="B5" s="83" t="s">
        <v>94</v>
      </c>
    </row>
    <row r="6" spans="1:4" ht="15" customHeight="1" x14ac:dyDescent="0.25">
      <c r="A6" s="82">
        <v>3</v>
      </c>
      <c r="B6" s="83" t="s">
        <v>240</v>
      </c>
    </row>
    <row r="7" spans="1:4" ht="15" customHeight="1" x14ac:dyDescent="0.25">
      <c r="A7" s="82">
        <v>4</v>
      </c>
      <c r="B7" s="83" t="s">
        <v>96</v>
      </c>
    </row>
    <row r="8" spans="1:4" ht="15" customHeight="1" x14ac:dyDescent="0.25">
      <c r="A8" s="82">
        <v>5</v>
      </c>
      <c r="B8" s="84" t="s">
        <v>242</v>
      </c>
    </row>
    <row r="9" spans="1:4" ht="15" customHeight="1" x14ac:dyDescent="0.25">
      <c r="A9" s="82">
        <v>6</v>
      </c>
      <c r="B9" s="83" t="s">
        <v>241</v>
      </c>
    </row>
    <row r="10" spans="1:4" ht="15" customHeight="1" x14ac:dyDescent="0.25">
      <c r="A10" s="82">
        <v>7</v>
      </c>
      <c r="B10" s="83" t="s">
        <v>244</v>
      </c>
    </row>
    <row r="11" spans="1:4" ht="15" customHeight="1" x14ac:dyDescent="0.25">
      <c r="A11" s="82">
        <v>8</v>
      </c>
      <c r="B11" s="83" t="s">
        <v>95</v>
      </c>
    </row>
    <row r="12" spans="1:4" ht="15" customHeight="1" x14ac:dyDescent="0.25">
      <c r="A12" s="82">
        <v>9</v>
      </c>
      <c r="B12" s="83" t="s">
        <v>245</v>
      </c>
    </row>
    <row r="13" spans="1:4" ht="15" customHeight="1" x14ac:dyDescent="0.25">
      <c r="A13" s="81"/>
      <c r="B13" s="80" t="s">
        <v>97</v>
      </c>
    </row>
    <row r="14" spans="1:4" ht="15" customHeight="1" x14ac:dyDescent="0.25">
      <c r="A14" s="82">
        <v>10</v>
      </c>
      <c r="B14" s="83" t="s">
        <v>243</v>
      </c>
    </row>
    <row r="15" spans="1:4" ht="15" customHeight="1" x14ac:dyDescent="0.25">
      <c r="A15" s="82">
        <v>11</v>
      </c>
      <c r="B15" s="83" t="s">
        <v>246</v>
      </c>
    </row>
    <row r="16" spans="1:4" ht="15" customHeight="1" x14ac:dyDescent="0.25">
      <c r="A16" s="82">
        <v>12</v>
      </c>
      <c r="B16" s="83" t="s">
        <v>247</v>
      </c>
    </row>
    <row r="17" spans="1:2" ht="15" customHeight="1" x14ac:dyDescent="0.25">
      <c r="A17" s="82">
        <v>13</v>
      </c>
      <c r="B17" s="83" t="s">
        <v>248</v>
      </c>
    </row>
    <row r="18" spans="1:2" ht="15" customHeight="1" x14ac:dyDescent="0.25">
      <c r="A18" s="82">
        <v>14</v>
      </c>
      <c r="B18" s="83" t="s">
        <v>249</v>
      </c>
    </row>
    <row r="19" spans="1:2" x14ac:dyDescent="0.25">
      <c r="A19" s="82">
        <v>15</v>
      </c>
      <c r="B19" s="83" t="s">
        <v>250</v>
      </c>
    </row>
    <row r="20" spans="1:2" x14ac:dyDescent="0.25">
      <c r="A20" s="82">
        <v>16</v>
      </c>
      <c r="B20" s="83" t="s">
        <v>251</v>
      </c>
    </row>
    <row r="21" spans="1:2" x14ac:dyDescent="0.25">
      <c r="A21" s="82">
        <v>17</v>
      </c>
      <c r="B21" s="83" t="s">
        <v>252</v>
      </c>
    </row>
    <row r="22" spans="1:2" ht="15" customHeight="1" x14ac:dyDescent="0.25">
      <c r="A22" s="82">
        <v>18</v>
      </c>
      <c r="B22" s="83" t="s">
        <v>253</v>
      </c>
    </row>
    <row r="23" spans="1:2" ht="15" customHeight="1" x14ac:dyDescent="0.25">
      <c r="A23" s="82"/>
      <c r="B23" s="85" t="s">
        <v>98</v>
      </c>
    </row>
    <row r="24" spans="1:2" ht="15" customHeight="1" x14ac:dyDescent="0.25">
      <c r="A24" s="82">
        <v>19</v>
      </c>
      <c r="B24" s="83" t="s">
        <v>254</v>
      </c>
    </row>
    <row r="25" spans="1:2" ht="15" customHeight="1" x14ac:dyDescent="0.25">
      <c r="A25" s="81"/>
      <c r="B25" s="85" t="s">
        <v>99</v>
      </c>
    </row>
    <row r="26" spans="1:2" ht="15" customHeight="1" x14ac:dyDescent="0.25">
      <c r="A26" s="82">
        <v>20</v>
      </c>
      <c r="B26" s="83" t="s">
        <v>100</v>
      </c>
    </row>
    <row r="27" spans="1:2" ht="15" customHeight="1" x14ac:dyDescent="0.25">
      <c r="A27" s="82">
        <v>21</v>
      </c>
      <c r="B27" s="89" t="s">
        <v>101</v>
      </c>
    </row>
    <row r="28" spans="1:2" ht="15" customHeight="1" x14ac:dyDescent="0.25">
      <c r="A28" s="88">
        <v>22</v>
      </c>
      <c r="B28" s="91" t="s">
        <v>483</v>
      </c>
    </row>
    <row r="29" spans="1:2" ht="15" customHeight="1" x14ac:dyDescent="0.25">
      <c r="A29" s="82"/>
      <c r="B29" s="90" t="s">
        <v>102</v>
      </c>
    </row>
    <row r="30" spans="1:2" ht="15" customHeight="1" x14ac:dyDescent="0.25">
      <c r="A30" s="82">
        <v>23</v>
      </c>
      <c r="B30" s="83" t="s">
        <v>103</v>
      </c>
    </row>
    <row r="31" spans="1:2" ht="15" customHeight="1" thickBot="1" x14ac:dyDescent="0.3">
      <c r="A31" s="87">
        <v>24</v>
      </c>
      <c r="B31" s="86" t="s">
        <v>104</v>
      </c>
    </row>
  </sheetData>
  <sheetProtection selectLockedCells="1" selectUnlockedCells="1"/>
  <mergeCells count="1">
    <mergeCell ref="A1:B1"/>
  </mergeCells>
  <phoneticPr fontId="0" type="noConversion"/>
  <pageMargins left="0.75" right="0.75" top="1" bottom="1" header="0.51180555555555551" footer="0.51180555555555551"/>
  <pageSetup paperSize="9" scale="96" firstPageNumber="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3"/>
  <sheetViews>
    <sheetView topLeftCell="A10" zoomScale="70" zoomScaleNormal="60" zoomScaleSheetLayoutView="70" workbookViewId="0">
      <selection activeCell="A17" sqref="A17"/>
    </sheetView>
  </sheetViews>
  <sheetFormatPr defaultRowHeight="13.2" x14ac:dyDescent="0.25"/>
  <cols>
    <col min="1" max="1" width="246.5546875" customWidth="1"/>
  </cols>
  <sheetData>
    <row r="1" spans="1:1" ht="22.5" customHeight="1" x14ac:dyDescent="0.25">
      <c r="A1" s="96" t="s">
        <v>256</v>
      </c>
    </row>
    <row r="2" spans="1:1" ht="20.25" customHeight="1" x14ac:dyDescent="0.25">
      <c r="A2" s="95" t="s">
        <v>404</v>
      </c>
    </row>
    <row r="3" spans="1:1" ht="60" customHeight="1" x14ac:dyDescent="0.25">
      <c r="A3" s="93" t="s">
        <v>405</v>
      </c>
    </row>
    <row r="4" spans="1:1" ht="20.25" customHeight="1" x14ac:dyDescent="0.25">
      <c r="A4" s="95" t="s">
        <v>257</v>
      </c>
    </row>
    <row r="5" spans="1:1" ht="41.25" customHeight="1" x14ac:dyDescent="0.25">
      <c r="A5" s="93" t="s">
        <v>258</v>
      </c>
    </row>
    <row r="6" spans="1:1" ht="41.25" customHeight="1" x14ac:dyDescent="0.25">
      <c r="A6" s="93" t="s">
        <v>406</v>
      </c>
    </row>
    <row r="7" spans="1:1" ht="41.25" customHeight="1" x14ac:dyDescent="0.25">
      <c r="A7" s="93" t="s">
        <v>408</v>
      </c>
    </row>
    <row r="8" spans="1:1" ht="41.25" customHeight="1" x14ac:dyDescent="0.25">
      <c r="A8" s="93" t="s">
        <v>259</v>
      </c>
    </row>
    <row r="9" spans="1:1" ht="21" customHeight="1" x14ac:dyDescent="0.25">
      <c r="A9" s="93" t="s">
        <v>407</v>
      </c>
    </row>
    <row r="10" spans="1:1" ht="63" customHeight="1" x14ac:dyDescent="0.25">
      <c r="A10" s="93" t="s">
        <v>260</v>
      </c>
    </row>
    <row r="11" spans="1:1" ht="40.5" customHeight="1" x14ac:dyDescent="0.25">
      <c r="A11" s="93" t="s">
        <v>288</v>
      </c>
    </row>
    <row r="12" spans="1:1" ht="41.25" customHeight="1" x14ac:dyDescent="0.25">
      <c r="A12" s="93" t="s">
        <v>261</v>
      </c>
    </row>
    <row r="13" spans="1:1" ht="40.5" customHeight="1" x14ac:dyDescent="0.25">
      <c r="A13" s="93" t="s">
        <v>262</v>
      </c>
    </row>
    <row r="14" spans="1:1" ht="147" customHeight="1" x14ac:dyDescent="0.25">
      <c r="A14" s="93" t="s">
        <v>290</v>
      </c>
    </row>
    <row r="15" spans="1:1" ht="20.25" customHeight="1" x14ac:dyDescent="0.25">
      <c r="A15" s="95" t="s">
        <v>263</v>
      </c>
    </row>
    <row r="16" spans="1:1" ht="63" customHeight="1" x14ac:dyDescent="0.25">
      <c r="A16" s="93" t="s">
        <v>411</v>
      </c>
    </row>
    <row r="17" spans="1:1" ht="20.25" customHeight="1" x14ac:dyDescent="0.25">
      <c r="A17" s="93" t="s">
        <v>264</v>
      </c>
    </row>
    <row r="18" spans="1:1" ht="20.25" customHeight="1" x14ac:dyDescent="0.25">
      <c r="A18" s="93" t="s">
        <v>279</v>
      </c>
    </row>
    <row r="19" spans="1:1" ht="40.5" customHeight="1" x14ac:dyDescent="0.25">
      <c r="A19" s="93" t="s">
        <v>265</v>
      </c>
    </row>
    <row r="20" spans="1:1" ht="145.5" customHeight="1" x14ac:dyDescent="0.25">
      <c r="A20" s="93" t="s">
        <v>409</v>
      </c>
    </row>
    <row r="21" spans="1:1" ht="20.25" customHeight="1" x14ac:dyDescent="0.25">
      <c r="A21" s="95" t="s">
        <v>266</v>
      </c>
    </row>
    <row r="22" spans="1:1" ht="63" customHeight="1" x14ac:dyDescent="0.25">
      <c r="A22" s="93" t="s">
        <v>410</v>
      </c>
    </row>
    <row r="23" spans="1:1" ht="41.25" customHeight="1" x14ac:dyDescent="0.25">
      <c r="A23" s="93" t="s">
        <v>268</v>
      </c>
    </row>
    <row r="24" spans="1:1" ht="20.25" customHeight="1" x14ac:dyDescent="0.25">
      <c r="A24" s="93" t="s">
        <v>267</v>
      </c>
    </row>
    <row r="25" spans="1:1" ht="20.25" customHeight="1" x14ac:dyDescent="0.25">
      <c r="A25" s="95" t="s">
        <v>269</v>
      </c>
    </row>
    <row r="26" spans="1:1" ht="80.25" customHeight="1" x14ac:dyDescent="0.25">
      <c r="A26" s="93" t="s">
        <v>270</v>
      </c>
    </row>
    <row r="27" spans="1:1" ht="60" customHeight="1" x14ac:dyDescent="0.25">
      <c r="A27" s="93" t="s">
        <v>271</v>
      </c>
    </row>
    <row r="28" spans="1:1" ht="60" customHeight="1" x14ac:dyDescent="0.25">
      <c r="A28" s="93" t="s">
        <v>291</v>
      </c>
    </row>
    <row r="29" spans="1:1" ht="20.25" customHeight="1" x14ac:dyDescent="0.25">
      <c r="A29" s="93" t="s">
        <v>272</v>
      </c>
    </row>
    <row r="30" spans="1:1" ht="20.25" customHeight="1" x14ac:dyDescent="0.25">
      <c r="A30" s="93" t="s">
        <v>273</v>
      </c>
    </row>
    <row r="31" spans="1:1" ht="20.25" customHeight="1" x14ac:dyDescent="0.25">
      <c r="A31" s="95" t="s">
        <v>274</v>
      </c>
    </row>
    <row r="32" spans="1:1" ht="41.25" customHeight="1" x14ac:dyDescent="0.25">
      <c r="A32" s="93" t="s">
        <v>289</v>
      </c>
    </row>
    <row r="33" spans="1:1" ht="40.5" customHeight="1" x14ac:dyDescent="0.25">
      <c r="A33" s="93" t="s">
        <v>275</v>
      </c>
    </row>
    <row r="34" spans="1:1" ht="20.25" customHeight="1" x14ac:dyDescent="0.25">
      <c r="A34" s="93" t="s">
        <v>276</v>
      </c>
    </row>
    <row r="35" spans="1:1" ht="20.25" customHeight="1" x14ac:dyDescent="0.25">
      <c r="A35" s="93"/>
    </row>
    <row r="36" spans="1:1" ht="20.25" customHeight="1" x14ac:dyDescent="0.25">
      <c r="A36" s="94" t="s">
        <v>281</v>
      </c>
    </row>
    <row r="37" spans="1:1" ht="18" customHeight="1" x14ac:dyDescent="0.25">
      <c r="A37" s="93" t="s">
        <v>278</v>
      </c>
    </row>
    <row r="38" spans="1:1" ht="20.25" customHeight="1" x14ac:dyDescent="0.25">
      <c r="A38" s="93" t="s">
        <v>277</v>
      </c>
    </row>
    <row r="39" spans="1:1" ht="20.25" customHeight="1" x14ac:dyDescent="0.25">
      <c r="A39" s="93" t="s">
        <v>282</v>
      </c>
    </row>
    <row r="40" spans="1:1" ht="20.25" customHeight="1" x14ac:dyDescent="0.25">
      <c r="A40" s="93" t="s">
        <v>283</v>
      </c>
    </row>
    <row r="41" spans="1:1" ht="20.25" customHeight="1" x14ac:dyDescent="0.25">
      <c r="A41" s="93" t="s">
        <v>280</v>
      </c>
    </row>
    <row r="42" spans="1:1" ht="18" customHeight="1" x14ac:dyDescent="0.25">
      <c r="A42" s="92"/>
    </row>
    <row r="43" spans="1:1" ht="18" customHeight="1" x14ac:dyDescent="0.25">
      <c r="A43" s="92"/>
    </row>
  </sheetData>
  <sheetProtection selectLockedCells="1" selectUnlockedCells="1"/>
  <phoneticPr fontId="0" type="noConversion"/>
  <pageMargins left="0.75" right="0.75" top="1.07" bottom="1" header="0.51180555555555551" footer="0.51180555555555551"/>
  <pageSetup paperSize="9" scale="56" firstPageNumber="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topLeftCell="A22" workbookViewId="0">
      <selection activeCell="G7" sqref="G7"/>
    </sheetView>
  </sheetViews>
  <sheetFormatPr defaultRowHeight="13.2" x14ac:dyDescent="0.25"/>
  <cols>
    <col min="2" max="2" width="42.88671875" customWidth="1"/>
    <col min="3" max="3" width="13.44140625" customWidth="1"/>
    <col min="4" max="4" width="13" customWidth="1"/>
    <col min="5" max="5" width="6.44140625" customWidth="1"/>
    <col min="6" max="6" width="78" customWidth="1"/>
  </cols>
  <sheetData>
    <row r="1" spans="1:6" ht="18" thickBot="1" x14ac:dyDescent="0.3">
      <c r="A1" s="167"/>
      <c r="B1" s="314" t="s">
        <v>302</v>
      </c>
      <c r="C1" s="314"/>
      <c r="D1" s="314"/>
      <c r="E1" s="315" t="s">
        <v>303</v>
      </c>
      <c r="F1" s="316"/>
    </row>
    <row r="2" spans="1:6" ht="15.6" x14ac:dyDescent="0.25">
      <c r="A2" s="155" t="s">
        <v>91</v>
      </c>
      <c r="B2" s="156" t="s">
        <v>92</v>
      </c>
      <c r="C2" s="156" t="s">
        <v>160</v>
      </c>
      <c r="D2" s="157" t="s">
        <v>304</v>
      </c>
      <c r="E2" s="133" t="s">
        <v>91</v>
      </c>
      <c r="F2" s="134" t="s">
        <v>92</v>
      </c>
    </row>
    <row r="3" spans="1:6" ht="15.6" x14ac:dyDescent="0.25">
      <c r="A3" s="168" t="s">
        <v>305</v>
      </c>
      <c r="B3" s="159" t="s">
        <v>27</v>
      </c>
      <c r="C3" s="160" t="s">
        <v>306</v>
      </c>
      <c r="D3" s="161">
        <v>20</v>
      </c>
      <c r="E3" s="135"/>
      <c r="F3" s="136" t="s">
        <v>93</v>
      </c>
    </row>
    <row r="4" spans="1:6" ht="15.6" x14ac:dyDescent="0.25">
      <c r="A4" s="168" t="s">
        <v>307</v>
      </c>
      <c r="B4" s="159" t="s">
        <v>178</v>
      </c>
      <c r="C4" s="162" t="s">
        <v>308</v>
      </c>
      <c r="D4" s="161">
        <v>9</v>
      </c>
      <c r="E4" s="137">
        <v>1</v>
      </c>
      <c r="F4" s="138" t="s">
        <v>309</v>
      </c>
    </row>
    <row r="5" spans="1:6" ht="15.6" x14ac:dyDescent="0.25">
      <c r="A5" s="168"/>
      <c r="B5" s="159" t="s">
        <v>349</v>
      </c>
      <c r="C5" s="162"/>
      <c r="D5" s="163"/>
      <c r="E5" s="137">
        <v>2</v>
      </c>
      <c r="F5" s="138" t="s">
        <v>311</v>
      </c>
    </row>
    <row r="6" spans="1:6" ht="15.6" x14ac:dyDescent="0.25">
      <c r="A6" s="168" t="s">
        <v>310</v>
      </c>
      <c r="B6" s="159" t="s">
        <v>178</v>
      </c>
      <c r="C6" s="162">
        <v>8</v>
      </c>
      <c r="D6" s="163">
        <v>4</v>
      </c>
      <c r="E6" s="137">
        <v>3</v>
      </c>
      <c r="F6" s="138" t="s">
        <v>313</v>
      </c>
    </row>
    <row r="7" spans="1:6" ht="15.6" x14ac:dyDescent="0.25">
      <c r="A7" s="158"/>
      <c r="B7" s="159" t="s">
        <v>350</v>
      </c>
      <c r="C7" s="162"/>
      <c r="D7" s="163"/>
      <c r="E7" s="137">
        <v>4</v>
      </c>
      <c r="F7" s="138" t="s">
        <v>314</v>
      </c>
    </row>
    <row r="8" spans="1:6" ht="16.2" thickBot="1" x14ac:dyDescent="0.3">
      <c r="A8" s="164"/>
      <c r="B8" s="169" t="s">
        <v>312</v>
      </c>
      <c r="C8" s="165"/>
      <c r="D8" s="166">
        <f>SUM(D3:D7)</f>
        <v>33</v>
      </c>
      <c r="E8" s="137">
        <v>5</v>
      </c>
      <c r="F8" s="138" t="s">
        <v>315</v>
      </c>
    </row>
    <row r="9" spans="1:6" ht="13.8" x14ac:dyDescent="0.25">
      <c r="A9" s="139"/>
      <c r="B9" s="139"/>
      <c r="C9" s="140"/>
      <c r="D9" s="140"/>
      <c r="E9" s="137">
        <v>6</v>
      </c>
      <c r="F9" s="138" t="s">
        <v>316</v>
      </c>
    </row>
    <row r="10" spans="1:6" ht="13.8" x14ac:dyDescent="0.25">
      <c r="A10" s="139"/>
      <c r="B10" s="139"/>
      <c r="C10" s="140"/>
      <c r="D10" s="140"/>
      <c r="E10" s="137">
        <v>7</v>
      </c>
      <c r="F10" s="138" t="s">
        <v>317</v>
      </c>
    </row>
    <row r="11" spans="1:6" ht="13.8" x14ac:dyDescent="0.25">
      <c r="A11" s="139"/>
      <c r="B11" s="139"/>
      <c r="C11" s="140"/>
      <c r="D11" s="140"/>
      <c r="E11" s="137">
        <v>8</v>
      </c>
      <c r="F11" s="138" t="s">
        <v>318</v>
      </c>
    </row>
    <row r="12" spans="1:6" ht="13.8" x14ac:dyDescent="0.25">
      <c r="A12" s="139"/>
      <c r="B12" s="139"/>
      <c r="C12" s="140"/>
      <c r="D12" s="140"/>
      <c r="E12" s="137">
        <v>9</v>
      </c>
      <c r="F12" s="138" t="s">
        <v>319</v>
      </c>
    </row>
    <row r="13" spans="1:6" ht="13.8" x14ac:dyDescent="0.25">
      <c r="A13" s="139"/>
      <c r="B13" s="139"/>
      <c r="C13" s="140"/>
      <c r="D13" s="140"/>
      <c r="E13" s="137">
        <v>10</v>
      </c>
      <c r="F13" s="138" t="s">
        <v>320</v>
      </c>
    </row>
    <row r="14" spans="1:6" ht="13.8" x14ac:dyDescent="0.25">
      <c r="A14" s="139"/>
      <c r="B14" s="139"/>
      <c r="C14" s="140"/>
      <c r="D14" s="140"/>
      <c r="E14" s="137">
        <v>11</v>
      </c>
      <c r="F14" s="138" t="s">
        <v>321</v>
      </c>
    </row>
    <row r="15" spans="1:6" ht="13.8" x14ac:dyDescent="0.25">
      <c r="A15" s="139"/>
      <c r="B15" s="139"/>
      <c r="C15" s="140"/>
      <c r="D15" s="140"/>
      <c r="E15" s="137">
        <v>12</v>
      </c>
      <c r="F15" s="138" t="s">
        <v>322</v>
      </c>
    </row>
    <row r="16" spans="1:6" ht="13.8" x14ac:dyDescent="0.25">
      <c r="A16" s="139"/>
      <c r="B16" s="139"/>
      <c r="C16" s="140"/>
      <c r="D16" s="140"/>
      <c r="E16" s="137">
        <v>13</v>
      </c>
      <c r="F16" s="138" t="s">
        <v>323</v>
      </c>
    </row>
    <row r="17" spans="1:6" ht="13.8" x14ac:dyDescent="0.25">
      <c r="A17" s="142"/>
      <c r="B17" s="142"/>
      <c r="C17" s="142"/>
      <c r="D17" s="143"/>
      <c r="E17" s="137"/>
      <c r="F17" s="144" t="s">
        <v>97</v>
      </c>
    </row>
    <row r="18" spans="1:6" ht="13.8" x14ac:dyDescent="0.25">
      <c r="A18" s="142"/>
      <c r="B18" s="142"/>
      <c r="C18" s="142"/>
      <c r="D18" s="145"/>
      <c r="E18" s="137">
        <v>1</v>
      </c>
      <c r="F18" s="138" t="s">
        <v>324</v>
      </c>
    </row>
    <row r="19" spans="1:6" ht="13.8" x14ac:dyDescent="0.25">
      <c r="A19" s="142"/>
      <c r="B19" s="142"/>
      <c r="C19" s="142"/>
      <c r="D19" s="145"/>
      <c r="E19" s="137">
        <v>2</v>
      </c>
      <c r="F19" s="138" t="s">
        <v>325</v>
      </c>
    </row>
    <row r="20" spans="1:6" ht="13.8" x14ac:dyDescent="0.25">
      <c r="A20" s="142"/>
      <c r="B20" s="142"/>
      <c r="C20" s="142"/>
      <c r="D20" s="145"/>
      <c r="E20" s="137">
        <v>3</v>
      </c>
      <c r="F20" s="138" t="s">
        <v>326</v>
      </c>
    </row>
    <row r="21" spans="1:6" ht="13.8" x14ac:dyDescent="0.25">
      <c r="A21" s="142"/>
      <c r="B21" s="142"/>
      <c r="C21" s="142"/>
      <c r="D21" s="145"/>
      <c r="E21" s="137">
        <v>4</v>
      </c>
      <c r="F21" s="138" t="s">
        <v>327</v>
      </c>
    </row>
    <row r="22" spans="1:6" ht="15" customHeight="1" x14ac:dyDescent="0.25">
      <c r="A22" s="142"/>
      <c r="B22" s="146" t="s">
        <v>328</v>
      </c>
      <c r="C22" s="142"/>
      <c r="D22" s="145"/>
      <c r="E22" s="137">
        <v>5</v>
      </c>
      <c r="F22" s="138" t="s">
        <v>329</v>
      </c>
    </row>
    <row r="23" spans="1:6" ht="13.8" x14ac:dyDescent="0.25">
      <c r="A23" s="142"/>
      <c r="B23" s="147"/>
      <c r="C23" s="142"/>
      <c r="D23" s="145"/>
      <c r="E23" s="137">
        <v>6</v>
      </c>
      <c r="F23" s="138" t="s">
        <v>330</v>
      </c>
    </row>
    <row r="24" spans="1:6" ht="15.6" x14ac:dyDescent="0.25">
      <c r="A24" s="142"/>
      <c r="B24" s="148" t="s">
        <v>351</v>
      </c>
      <c r="C24" s="142"/>
      <c r="D24" s="145"/>
      <c r="E24" s="137">
        <v>7</v>
      </c>
      <c r="F24" s="138" t="s">
        <v>331</v>
      </c>
    </row>
    <row r="25" spans="1:6" ht="13.8" x14ac:dyDescent="0.25">
      <c r="A25" s="142"/>
      <c r="B25" s="149"/>
      <c r="C25" s="142"/>
      <c r="D25" s="145"/>
      <c r="E25" s="137">
        <v>8</v>
      </c>
      <c r="F25" s="138" t="s">
        <v>332</v>
      </c>
    </row>
    <row r="26" spans="1:6" ht="15.6" x14ac:dyDescent="0.25">
      <c r="A26" s="142"/>
      <c r="B26" s="148" t="s">
        <v>333</v>
      </c>
      <c r="C26" s="142"/>
      <c r="D26" s="145"/>
      <c r="E26" s="137">
        <v>9</v>
      </c>
      <c r="F26" s="138" t="s">
        <v>334</v>
      </c>
    </row>
    <row r="27" spans="1:6" ht="15.6" x14ac:dyDescent="0.25">
      <c r="A27" s="142"/>
      <c r="B27" s="148" t="s">
        <v>335</v>
      </c>
      <c r="C27" s="142"/>
      <c r="D27" s="145"/>
      <c r="E27" s="137">
        <v>10</v>
      </c>
      <c r="F27" s="138" t="s">
        <v>336</v>
      </c>
    </row>
    <row r="28" spans="1:6" ht="15.6" x14ac:dyDescent="0.25">
      <c r="A28" s="142"/>
      <c r="B28" s="148" t="s">
        <v>299</v>
      </c>
      <c r="C28" s="142"/>
      <c r="D28" s="145"/>
      <c r="E28" s="137"/>
      <c r="F28" s="144" t="s">
        <v>98</v>
      </c>
    </row>
    <row r="29" spans="1:6" ht="15.6" x14ac:dyDescent="0.25">
      <c r="A29" s="142"/>
      <c r="B29" s="148" t="s">
        <v>337</v>
      </c>
      <c r="C29" s="317"/>
      <c r="D29" s="317"/>
      <c r="E29" s="137">
        <v>1</v>
      </c>
      <c r="F29" s="138" t="s">
        <v>338</v>
      </c>
    </row>
    <row r="30" spans="1:6" ht="15.6" x14ac:dyDescent="0.25">
      <c r="A30" s="141"/>
      <c r="B30" s="148" t="s">
        <v>339</v>
      </c>
      <c r="C30" s="318" t="s">
        <v>340</v>
      </c>
      <c r="D30" s="319"/>
      <c r="E30" s="137"/>
      <c r="F30" s="144" t="s">
        <v>99</v>
      </c>
    </row>
    <row r="31" spans="1:6" ht="13.8" x14ac:dyDescent="0.25">
      <c r="A31" s="141"/>
      <c r="B31" s="149"/>
      <c r="C31" s="142"/>
      <c r="D31" s="141"/>
      <c r="E31" s="137">
        <v>1</v>
      </c>
      <c r="F31" s="138" t="s">
        <v>341</v>
      </c>
    </row>
    <row r="32" spans="1:6" ht="15.6" x14ac:dyDescent="0.25">
      <c r="A32" s="141"/>
      <c r="B32" s="148" t="s">
        <v>342</v>
      </c>
      <c r="C32" s="312" t="s">
        <v>343</v>
      </c>
      <c r="D32" s="313"/>
      <c r="E32" s="137">
        <v>2</v>
      </c>
      <c r="F32" s="138" t="s">
        <v>344</v>
      </c>
    </row>
    <row r="33" spans="1:6" ht="13.8" x14ac:dyDescent="0.25">
      <c r="A33" s="142"/>
      <c r="B33" s="149"/>
      <c r="C33" s="142"/>
      <c r="D33" s="141"/>
      <c r="E33" s="137">
        <v>3</v>
      </c>
      <c r="F33" s="138" t="s">
        <v>345</v>
      </c>
    </row>
    <row r="34" spans="1:6" ht="15.6" x14ac:dyDescent="0.25">
      <c r="A34" s="142"/>
      <c r="B34" s="148" t="s">
        <v>346</v>
      </c>
      <c r="C34" s="142"/>
      <c r="D34" s="141"/>
      <c r="E34" s="150"/>
      <c r="F34" s="144" t="s">
        <v>102</v>
      </c>
    </row>
    <row r="35" spans="1:6" ht="13.8" x14ac:dyDescent="0.25">
      <c r="A35" s="142"/>
      <c r="B35" s="142"/>
      <c r="C35" s="142"/>
      <c r="D35" s="141"/>
      <c r="E35" s="151">
        <v>1</v>
      </c>
      <c r="F35" s="152" t="s">
        <v>347</v>
      </c>
    </row>
    <row r="36" spans="1:6" ht="16.2" thickBot="1" x14ac:dyDescent="0.3">
      <c r="A36" s="142"/>
      <c r="B36" s="146"/>
      <c r="C36" s="142"/>
      <c r="D36" s="141"/>
      <c r="E36" s="153">
        <v>2</v>
      </c>
      <c r="F36" s="154" t="s">
        <v>348</v>
      </c>
    </row>
  </sheetData>
  <mergeCells count="5">
    <mergeCell ref="C32:D32"/>
    <mergeCell ref="B1:D1"/>
    <mergeCell ref="E1:F1"/>
    <mergeCell ref="C29:D29"/>
    <mergeCell ref="C30:D30"/>
  </mergeCells>
  <phoneticPr fontId="0" type="noConversion"/>
  <pageMargins left="0.39370078740157483" right="0.39370078740157483" top="0.74803149606299213" bottom="0.74803149606299213" header="0.31496062992125984" footer="0.31496062992125984"/>
  <pageSetup paperSize="9" orientation="landscape"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ГРАФИК</vt:lpstr>
      <vt:lpstr>ПЛАН</vt:lpstr>
      <vt:lpstr>Комплексные экзамены</vt:lpstr>
      <vt:lpstr>Компетенции</vt:lpstr>
      <vt:lpstr>ПЕРЕЧЕНЬ</vt:lpstr>
      <vt:lpstr>ПОЯСНЕНИЕ</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milado</dc:creator>
  <cp:lastModifiedBy>Admin</cp:lastModifiedBy>
  <cp:lastPrinted>2017-07-18T10:00:29Z</cp:lastPrinted>
  <dcterms:created xsi:type="dcterms:W3CDTF">2017-10-08T16:16:15Z</dcterms:created>
  <dcterms:modified xsi:type="dcterms:W3CDTF">2017-10-09T14:01:50Z</dcterms:modified>
</cp:coreProperties>
</file>