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5480" windowHeight="8190" activeTab="1"/>
  </bookViews>
  <sheets>
    <sheet name="ГРАФИК" sheetId="2" r:id="rId1"/>
    <sheet name="ПЛАН" sheetId="3" r:id="rId2"/>
    <sheet name="Комплексные экзамены" sheetId="7" r:id="rId3"/>
    <sheet name="Компетенции" sheetId="8" r:id="rId4"/>
    <sheet name="ПЕРЕЧЕНЬ" sheetId="4" r:id="rId5"/>
    <sheet name="ПОЯСНЕНИЕ" sheetId="5" r:id="rId6"/>
    <sheet name="Лист1" sheetId="9" r:id="rId7"/>
  </sheets>
  <calcPr calcId="145621" refMode="R1C1"/>
</workbook>
</file>

<file path=xl/calcChain.xml><?xml version="1.0" encoding="utf-8"?>
<calcChain xmlns="http://schemas.openxmlformats.org/spreadsheetml/2006/main">
  <c r="J47" i="3"/>
  <c r="H47"/>
  <c r="J48"/>
  <c r="J43"/>
  <c r="U43"/>
  <c r="U33"/>
  <c r="V43"/>
  <c r="T43"/>
  <c r="S34"/>
  <c r="S33"/>
  <c r="J38"/>
  <c r="H38"/>
  <c r="J39"/>
  <c r="H39"/>
  <c r="N39" i="2"/>
  <c r="N40"/>
  <c r="N41"/>
  <c r="N38"/>
  <c r="N42"/>
  <c r="J39"/>
  <c r="J40"/>
  <c r="J41"/>
  <c r="J42"/>
  <c r="J38"/>
  <c r="J63" i="3"/>
  <c r="H63"/>
  <c r="H62"/>
  <c r="J58"/>
  <c r="H58"/>
  <c r="H57"/>
  <c r="J53"/>
  <c r="H53"/>
  <c r="H52"/>
  <c r="J45"/>
  <c r="H45"/>
  <c r="J46"/>
  <c r="H46"/>
  <c r="J44"/>
  <c r="H44"/>
  <c r="J36"/>
  <c r="H36"/>
  <c r="J37"/>
  <c r="H37"/>
  <c r="J35"/>
  <c r="H35"/>
  <c r="Q62"/>
  <c r="R62"/>
  <c r="S62"/>
  <c r="T62"/>
  <c r="U62"/>
  <c r="V62"/>
  <c r="W62"/>
  <c r="R57"/>
  <c r="S57"/>
  <c r="T57"/>
  <c r="U57"/>
  <c r="V57"/>
  <c r="W57"/>
  <c r="R52"/>
  <c r="S52"/>
  <c r="T52"/>
  <c r="U52"/>
  <c r="V52"/>
  <c r="W52"/>
  <c r="R43"/>
  <c r="S43"/>
  <c r="W43"/>
  <c r="R34"/>
  <c r="R33"/>
  <c r="T34"/>
  <c r="T33"/>
  <c r="U34"/>
  <c r="V34"/>
  <c r="W34"/>
  <c r="J21"/>
  <c r="H21"/>
  <c r="J22"/>
  <c r="H22"/>
  <c r="J23"/>
  <c r="H23"/>
  <c r="J24"/>
  <c r="H24"/>
  <c r="J25"/>
  <c r="H25"/>
  <c r="J26"/>
  <c r="H26"/>
  <c r="J27"/>
  <c r="H27"/>
  <c r="J28"/>
  <c r="H28"/>
  <c r="J29"/>
  <c r="H29"/>
  <c r="J30"/>
  <c r="H30"/>
  <c r="J31"/>
  <c r="H31"/>
  <c r="J32"/>
  <c r="H32"/>
  <c r="J20"/>
  <c r="H20"/>
  <c r="H19"/>
  <c r="J17"/>
  <c r="J16"/>
  <c r="J10"/>
  <c r="H10"/>
  <c r="J11"/>
  <c r="H11"/>
  <c r="J12"/>
  <c r="H12"/>
  <c r="J13"/>
  <c r="H13"/>
  <c r="J14"/>
  <c r="H14"/>
  <c r="J15"/>
  <c r="H15"/>
  <c r="J9"/>
  <c r="H9"/>
  <c r="H8"/>
  <c r="D39" i="2"/>
  <c r="F39"/>
  <c r="D40"/>
  <c r="F40"/>
  <c r="D41"/>
  <c r="F41"/>
  <c r="D38"/>
  <c r="F38"/>
  <c r="L42"/>
  <c r="H42"/>
  <c r="G57" i="3"/>
  <c r="I57"/>
  <c r="K57"/>
  <c r="L57"/>
  <c r="M57"/>
  <c r="N57"/>
  <c r="O57"/>
  <c r="P57"/>
  <c r="Q57"/>
  <c r="I8"/>
  <c r="K8"/>
  <c r="L8"/>
  <c r="M8"/>
  <c r="N8"/>
  <c r="O8"/>
  <c r="P8"/>
  <c r="Q8"/>
  <c r="R8"/>
  <c r="S8"/>
  <c r="S7"/>
  <c r="S67"/>
  <c r="T8"/>
  <c r="U8"/>
  <c r="V8"/>
  <c r="H16"/>
  <c r="I16"/>
  <c r="K16"/>
  <c r="L16"/>
  <c r="M16"/>
  <c r="N16"/>
  <c r="O16"/>
  <c r="P16"/>
  <c r="Q16"/>
  <c r="R16"/>
  <c r="S16"/>
  <c r="T16"/>
  <c r="U16"/>
  <c r="V16"/>
  <c r="I19"/>
  <c r="K19"/>
  <c r="L19"/>
  <c r="M19"/>
  <c r="N19"/>
  <c r="N18"/>
  <c r="O19"/>
  <c r="P19"/>
  <c r="Q19"/>
  <c r="R19"/>
  <c r="R18"/>
  <c r="S19"/>
  <c r="S18"/>
  <c r="T19"/>
  <c r="T18"/>
  <c r="U19"/>
  <c r="U18"/>
  <c r="U7"/>
  <c r="U67"/>
  <c r="V19"/>
  <c r="I34"/>
  <c r="I33"/>
  <c r="I18"/>
  <c r="K34"/>
  <c r="L34"/>
  <c r="M34"/>
  <c r="N34"/>
  <c r="O34"/>
  <c r="P34"/>
  <c r="P33"/>
  <c r="Q34"/>
  <c r="I43"/>
  <c r="K43"/>
  <c r="L43"/>
  <c r="N43"/>
  <c r="O43"/>
  <c r="P43"/>
  <c r="Q43"/>
  <c r="I52"/>
  <c r="K52"/>
  <c r="L52"/>
  <c r="M52"/>
  <c r="N52"/>
  <c r="O52"/>
  <c r="P52"/>
  <c r="Q52"/>
  <c r="I62"/>
  <c r="K62"/>
  <c r="L62"/>
  <c r="M62"/>
  <c r="N62"/>
  <c r="O62"/>
  <c r="P62"/>
  <c r="W8"/>
  <c r="W7"/>
  <c r="W67"/>
  <c r="W19"/>
  <c r="W16"/>
  <c r="D8" i="9"/>
  <c r="AB42" i="2"/>
  <c r="AD42"/>
  <c r="AF42"/>
  <c r="AH42"/>
  <c r="AJ42"/>
  <c r="AL42"/>
  <c r="D42"/>
  <c r="P42"/>
  <c r="R42"/>
  <c r="T42"/>
  <c r="V42"/>
  <c r="Z42"/>
  <c r="X42"/>
  <c r="AT42"/>
  <c r="G52" i="3"/>
  <c r="G43"/>
  <c r="G34"/>
  <c r="G33"/>
  <c r="G62"/>
  <c r="G16"/>
  <c r="N33"/>
  <c r="N7"/>
  <c r="N67"/>
  <c r="V33"/>
  <c r="V18"/>
  <c r="V7"/>
  <c r="V67"/>
  <c r="G8"/>
  <c r="G19"/>
  <c r="J57"/>
  <c r="W33"/>
  <c r="W18"/>
  <c r="Q33"/>
  <c r="O33"/>
  <c r="O18"/>
  <c r="O7"/>
  <c r="O67"/>
  <c r="P18"/>
  <c r="J62"/>
  <c r="L33"/>
  <c r="L18"/>
  <c r="L7"/>
  <c r="L67"/>
  <c r="K33"/>
  <c r="H34"/>
  <c r="J34"/>
  <c r="G18"/>
  <c r="G7"/>
  <c r="G67"/>
  <c r="AX42" i="2"/>
  <c r="M33" i="3"/>
  <c r="Q18"/>
  <c r="Q7"/>
  <c r="Q67"/>
  <c r="M18"/>
  <c r="M7"/>
  <c r="M67"/>
  <c r="K18"/>
  <c r="K7"/>
  <c r="K67"/>
  <c r="T7"/>
  <c r="T67"/>
  <c r="R7"/>
  <c r="R67"/>
  <c r="P7"/>
  <c r="P67"/>
  <c r="I7"/>
  <c r="I67"/>
  <c r="F42" i="2"/>
  <c r="H48" i="3"/>
  <c r="H43"/>
  <c r="H33"/>
  <c r="H18"/>
  <c r="H7"/>
  <c r="H67"/>
  <c r="J19"/>
  <c r="J8"/>
  <c r="J52"/>
  <c r="J33"/>
  <c r="J18"/>
  <c r="J7"/>
  <c r="J67"/>
</calcChain>
</file>

<file path=xl/sharedStrings.xml><?xml version="1.0" encoding="utf-8"?>
<sst xmlns="http://schemas.openxmlformats.org/spreadsheetml/2006/main" count="2078" uniqueCount="512">
  <si>
    <t>1. Календарный учебный график</t>
  </si>
  <si>
    <t>КУРСЫ</t>
  </si>
  <si>
    <t>СЕНТЯБРЬ</t>
  </si>
  <si>
    <t>ОКТЯБРЬ</t>
  </si>
  <si>
    <t>НОЯБРЬ</t>
  </si>
  <si>
    <t>ДЕКАБРЬ</t>
  </si>
  <si>
    <t>ЯНВАРЬ</t>
  </si>
  <si>
    <t>ФЕВРАЛЬ</t>
  </si>
  <si>
    <t>МАРТ</t>
  </si>
  <si>
    <t>АПРЕЛЬ</t>
  </si>
  <si>
    <t>МАЙ</t>
  </si>
  <si>
    <t>ИЮНЬ</t>
  </si>
  <si>
    <t>ИЮЛЬ</t>
  </si>
  <si>
    <t>АВГУСТ</t>
  </si>
  <si>
    <t>I</t>
  </si>
  <si>
    <t>=</t>
  </si>
  <si>
    <t>II</t>
  </si>
  <si>
    <t>O</t>
  </si>
  <si>
    <t>III</t>
  </si>
  <si>
    <t>IV</t>
  </si>
  <si>
    <t>X</t>
  </si>
  <si>
    <t>∆</t>
  </si>
  <si>
    <t>Производственная практика (преддипломная)</t>
  </si>
  <si>
    <t>Промежуточная аттестация</t>
  </si>
  <si>
    <t>Государственная (итоговая) аттестация</t>
  </si>
  <si>
    <t>Каникулы</t>
  </si>
  <si>
    <t>2. Сводные данные по бюджету времени (в неделях)</t>
  </si>
  <si>
    <t>Обучение по дисциплинам и междисциплинарным курсам</t>
  </si>
  <si>
    <t>Учебная практика</t>
  </si>
  <si>
    <t>-</t>
  </si>
  <si>
    <t>Формы промежуточной аттестации</t>
  </si>
  <si>
    <t>Учебная нагрузка обучающихся (час.)</t>
  </si>
  <si>
    <t>Практика (час.)</t>
  </si>
  <si>
    <t>Распределение обязательных учебных занятий по курсам и семестрам</t>
  </si>
  <si>
    <t>Максимальная</t>
  </si>
  <si>
    <t>Самостоятельная работа</t>
  </si>
  <si>
    <t>Обязательная аудиторная нагрузка</t>
  </si>
  <si>
    <t>Всего занятий</t>
  </si>
  <si>
    <t>в том числе</t>
  </si>
  <si>
    <t>учебная</t>
  </si>
  <si>
    <t>производственная (по профилю специальности)</t>
  </si>
  <si>
    <t>1 КУРС</t>
  </si>
  <si>
    <t>2 КУРС</t>
  </si>
  <si>
    <t>3 КУРС</t>
  </si>
  <si>
    <t>4 КУРС</t>
  </si>
  <si>
    <t>курсовых работ (проектов)</t>
  </si>
  <si>
    <t>Иностранный язык</t>
  </si>
  <si>
    <t>История</t>
  </si>
  <si>
    <t>Физическая культура</t>
  </si>
  <si>
    <t>Основы философии</t>
  </si>
  <si>
    <t xml:space="preserve"> - </t>
  </si>
  <si>
    <t>Общепрофессиональные дисциплины</t>
  </si>
  <si>
    <t>Безопасность жизнедеятельности</t>
  </si>
  <si>
    <t>Профессиональные модули</t>
  </si>
  <si>
    <t>ПМ.01</t>
  </si>
  <si>
    <t>ПМ.02</t>
  </si>
  <si>
    <t>ВСЕГО:</t>
  </si>
  <si>
    <t>ПДП</t>
  </si>
  <si>
    <t>ГИА.00</t>
  </si>
  <si>
    <t>ГИА.01</t>
  </si>
  <si>
    <t>ГИА.02</t>
  </si>
  <si>
    <t>Консультации на учебную группу на весь период обучения - 400 часов</t>
  </si>
  <si>
    <t>всего</t>
  </si>
  <si>
    <t>учебной практики</t>
  </si>
  <si>
    <t>производственной практики</t>
  </si>
  <si>
    <t>преддипломной практики</t>
  </si>
  <si>
    <t>зачётов</t>
  </si>
  <si>
    <t>№ п/п</t>
  </si>
  <si>
    <t>Наименование</t>
  </si>
  <si>
    <t>Кабинеты:</t>
  </si>
  <si>
    <t>Лаборатории:</t>
  </si>
  <si>
    <t>Мастерские:</t>
  </si>
  <si>
    <t>Спортивный комплекс:</t>
  </si>
  <si>
    <t>Залы:</t>
  </si>
  <si>
    <t>Экзамены</t>
  </si>
  <si>
    <t>Дифференцированые зачёты</t>
  </si>
  <si>
    <t>Зачёты</t>
  </si>
  <si>
    <t>ПП</t>
  </si>
  <si>
    <t>ПРОФЕССИОНАЛЬНАЯ ПОДГОТОВКА</t>
  </si>
  <si>
    <t>Экологические основы природопользования</t>
  </si>
  <si>
    <t>Информационные технологии в профессиональной деятельности</t>
  </si>
  <si>
    <t>Метрология, стандартизация и подтверждение качества</t>
  </si>
  <si>
    <t>Основы экономики, менеджмента и маркетинга</t>
  </si>
  <si>
    <t>Правовые основы профессиональной деятельности</t>
  </si>
  <si>
    <t>Охрана труда</t>
  </si>
  <si>
    <t>Управление структурным подразделением организации</t>
  </si>
  <si>
    <t>Основы зоотехнии</t>
  </si>
  <si>
    <t>1. Программа базовой подготовки</t>
  </si>
  <si>
    <t>Индекс</t>
  </si>
  <si>
    <t>Производственная практика (по профилю специальности)</t>
  </si>
  <si>
    <t>3. План учебного процесса</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</si>
  <si>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</si>
  <si>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</si>
  <si>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</si>
  <si>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</si>
  <si>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</si>
  <si>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[6]</t>
  </si>
  <si>
    <t>[7]</t>
  </si>
  <si>
    <t>[8]</t>
  </si>
  <si>
    <t>ПМ.03</t>
  </si>
  <si>
    <t>ПМ.04</t>
  </si>
  <si>
    <t>Курсы</t>
  </si>
  <si>
    <t>I семестр</t>
  </si>
  <si>
    <t>II семестр</t>
  </si>
  <si>
    <t>нед.</t>
  </si>
  <si>
    <t>час.</t>
  </si>
  <si>
    <t>Итого</t>
  </si>
  <si>
    <t>нед</t>
  </si>
  <si>
    <t>I сем.</t>
  </si>
  <si>
    <t>II сем.</t>
  </si>
  <si>
    <t>Подгот.</t>
  </si>
  <si>
    <t>Провед.</t>
  </si>
  <si>
    <t>Производственная практика</t>
  </si>
  <si>
    <t>по профилю специальности</t>
  </si>
  <si>
    <t>преддипломная</t>
  </si>
  <si>
    <t>Всего              (по курсам)</t>
  </si>
  <si>
    <t>Государственная итоговая аттестация</t>
  </si>
  <si>
    <t>7. Пояснения к учебному плану</t>
  </si>
  <si>
    <t>Организация учебного процесса и режим занятий</t>
  </si>
  <si>
    <t>1. Графиком учебного процесса предусмотрено начало учебного года с 1 сентября. В колледже установлена пятидневная учебная неделя. Учебные занятия сгруппированны парами , состоящими  из 2 уроков, продолжительностью 45 минут. Перерыв между парами 10 минут, а обеденный перерыв - 60 мин.</t>
  </si>
  <si>
    <t>4. Максимальный объем аудиторной учебной нагрузки при очной форме получения образования составляет 36 академических часов в неделю. Максимальный объём учебной нагрузки в год при  заочной  форме получения образования составляет 160 академических часов.</t>
  </si>
  <si>
    <t>6. Выполнение курсовых проектов предусмотрено по модулям: ПМ.02 Эксплуатация сельскохозяйственной техники и ПМ.03 Техническое обслуживание и диагностирование неисправностей сельскохозяйственных машин и механизмов; ремонт отдельных деталей и узлов. Выполнение курсовых проектов рассматривается как вид учебной работы по профессиональным модулям и реализуется в пределах времени, отведённого на его освоение.</t>
  </si>
  <si>
    <t>8.  В учебном плане предусмотрены консультации для обучающихся очной формы получения образования, в объеме 100 часов на учебную группу на каждый учебный год, в том числе в период реализации программы среднего (полного) общего образования для лиц, обучающихся на базе основного общего образования. Формы проведения консультаций - групповые, индивидуальные, письменные, устные.</t>
  </si>
  <si>
    <t>9. Часть учебного времени дисциплины "Безопасность жизнедеятельности" (48 часов) отведено на изучение основ военной службы. В период обучения с юношами проводятся пятидневные учебные сборы на базе воинской части, определенной военным комиссариатом.</t>
  </si>
  <si>
    <t>Общеобразовательный цикл</t>
  </si>
  <si>
    <t>В соответствии со спецификой основной профессиональной образовательной программы по специальности 35.02.07 Механизация сельского хозяйства определен технический профиль.</t>
  </si>
  <si>
    <t>С учетом этого срок обучения по основной профессиональной образовательной программе СПО увеличивается на 52 недели, в том числе: 39 недель - теоретическое обучение, 1 неделя - промежуточной аттестации, 12 недель - каникулы.</t>
  </si>
  <si>
    <t xml:space="preserve"> Формирование вариативной части ОПОП</t>
  </si>
  <si>
    <t>В цикле ПМ увеличен объём времени, выделяемый ФГОС по специальности на изучение профессиональных моделей.</t>
  </si>
  <si>
    <t>В цикле ОГСЭ вариативная часть была направлена на введение новой дисциплины Русский язык и культура речи. В циклах ЕН и ОП увеличен объём времени на изучение базовых дисциплин, также в цикле ОП введена новая дисциплина Топливо-смазочные и эксплуатационные материалы.</t>
  </si>
  <si>
    <t xml:space="preserve">  Формы проведения промежуточной аттестации</t>
  </si>
  <si>
    <t>Формами промежуточной аттестации по дисциплинам и профессиональным модулям являются -  зачет, дифференцированный зачет, экзамен и экзамен квалификационный в соответствии с учебным планом. Формами текущего контроля знаний является контрольная работа, накопительная система оценок, тестирование и другие.  Сессии предусмотрены в 4, 6, 7 и 8 семестрах, в 3 и 5 семестре выбраны формы промежуточной аттестации, проводимые за счет времени отведенного на изучения дисциплин. Формы аттестации по каждой дисциплине доводятся до сведения обучающихся в течение первых двух месяцев от начала обучения.</t>
  </si>
  <si>
    <t>Для аттестации обучающихся создаются фонды оценочных средств, позволяющие оценивать знания, умения и освоенные компетенции. Фонды оценочных средств для промежуточной аттестации разрабатываются цикловыми комиссиями и утверждаются заместителем директора по учебной работе. Количество экзаменов в учебном году не превышает 8, зачетов - 10 (без учета по физической культуре). Экзамены по дисциплинам общеобразовательного цикла проводятся по русскому языку и математике - в письменной форме, по физике - в устной форме.</t>
  </si>
  <si>
    <t>Оценка качества подготовки обучающихся и выпускников осуществляется в двух основных направлениях: оценка уровня освоения дисциплины и оценка компетенций обучающихся.</t>
  </si>
  <si>
    <t>Для юношей предусматривается оценка результатов освоения основ военной службы.</t>
  </si>
  <si>
    <t xml:space="preserve">  Формы проведения государственной (итоговой) аттестации</t>
  </si>
  <si>
    <t>Необходимым условием допуска к государственной (итоговой) аттестации является представление документов, подтверждающих освоение обучающимся компетенций при изучении теоретического материала и прохождении практики по каждому из основных видов профессиональной деятельности.</t>
  </si>
  <si>
    <t>Учебный план составлен с учетом потребностей регионального рынка труда.</t>
  </si>
  <si>
    <t>общеобразовательных и социально-гуманитарных дисциплин _______________ Н.В. Гордеева</t>
  </si>
  <si>
    <t>Председатели цикловых комиссий</t>
  </si>
  <si>
    <t>Срок реализации ФГОС среднего (полного) общего образования в пределах основной профессиональной образовательной программы по специальности 35.02.07 Механизация сельского хозяйства составляет 39 нед.</t>
  </si>
  <si>
    <t>общетехнических и специальных дисциплин                            _______________ А.В. Вильчевский</t>
  </si>
  <si>
    <t>Согласовано                                                                                                                                                                                                                 Заместитель директора по учебной работе _______________ А.Н. Хаирова</t>
  </si>
  <si>
    <t>агро-экономических дисциплин                                                  _______________ Т.А. Семчик</t>
  </si>
  <si>
    <t>ветеринарно-технологических дисциплин                                  _______________ Н.А. Вильчевская</t>
  </si>
  <si>
    <t>7. Дисциплины "Физическая культура" предусматривает еженедельно 2 часа обязательных аудиторных занятий и 2 часа самостоятельной учебной нагрузки (за счет различных форм внеаудиторных занятий в спортивных клубах, секциях).</t>
  </si>
  <si>
    <t>Государственная (итоговая) аттестация включает подготовку и защиту выпускной квалификационной работы. Обязательное требование - соответствие тематики выпускной квалификационной работы содержанию одного или нескольких профессиональных модулей.</t>
  </si>
  <si>
    <t xml:space="preserve">10. Практика является обязательным разделом ОПОП. Она представляет собой вид учебных занятий, обеспечивающих практико-ориентированную подготовку обучающихся. При реализации ОПОП СПО предусматриваются следующие виды практик: учебная практика и производственная практика. Производственная практика состоит из двух этапов: практики по профилю специальности и преддипломной практики. Учебная и производственная практики в количестве 29 недель проводятся образовательным учреждением при освоении студентами профессиональных компетенций в рамках профессиональных модулей и  реализуются концентрированно в несколько периодов. Производственная практика проводится в организациях, направление деятельности которых соответствует профилю подготовки обучающихся. Производственная практика (преддипломная) в количестве 4 недель проводится в  реализуется перед ГИА и направлена на приобретение профессионального опыта и освоение видов профессиональной деятельности по специальности, проверку его готовности к самостоятельной трудовой деятельности, а также на подготовку к выполнению выпускной квалификационной работы - дипломной работы. Аттестация по итогам производственной практики проводится на основании результатов, подтвержденных документами соответствующих организаций. </t>
  </si>
  <si>
    <t>Аграрным колледжем создаются условия для максимального приближения программ текущей и промежуточной аттестации обучающихся по дисциплинам и междисциплинарным курсам профессионального циклах условиям их будущей профессиональной деятельности - для чего кроме преподавателей конкретной дисциплины (междисциплинарного курса) в качестве внешних экспертов активно привлекаются работодатели, преподаватели, читающие смежные дисциплины.</t>
  </si>
  <si>
    <t>УТВЕРЖДАЮ</t>
  </si>
  <si>
    <t>Проректор по учебной и</t>
  </si>
  <si>
    <t>по специальности среднего профессионального образования</t>
  </si>
  <si>
    <t>Нормативный срок обучения - 3 года 10 месяцев</t>
  </si>
  <si>
    <t>35.02.07 Механизация сельского хозяйства</t>
  </si>
  <si>
    <t>ПМ.03.КЭ</t>
  </si>
  <si>
    <t>4. Учебная и производственная практика</t>
  </si>
  <si>
    <t>5. Перечень лабораторий, кабинетов, мастерских и др.</t>
  </si>
  <si>
    <t>Недель</t>
  </si>
  <si>
    <t>УП.00</t>
  </si>
  <si>
    <t>4,5,6,7,8</t>
  </si>
  <si>
    <t>ПП.00</t>
  </si>
  <si>
    <t>6,7,8</t>
  </si>
  <si>
    <t>социально-экономических дисциплин</t>
  </si>
  <si>
    <t>ПДП.00</t>
  </si>
  <si>
    <t>иностранного языка</t>
  </si>
  <si>
    <t>Всего:</t>
  </si>
  <si>
    <t>информационных технологий в профессиональной деятельности</t>
  </si>
  <si>
    <t>инженерной графики</t>
  </si>
  <si>
    <t>технической механики и материаловедения</t>
  </si>
  <si>
    <t>управления транспортным средством и безопасности движения</t>
  </si>
  <si>
    <t>зоотехнии и животноводства</t>
  </si>
  <si>
    <t>биологии и экологических основ природопользования</t>
  </si>
  <si>
    <t>безопасности жизнедеятельности и охраны труда</t>
  </si>
  <si>
    <t>экономики, менеджмента и маркетинга</t>
  </si>
  <si>
    <t>управления структурным подразделением организации</t>
  </si>
  <si>
    <t>русского языка и литературы</t>
  </si>
  <si>
    <t>математики и математических дисциплин</t>
  </si>
  <si>
    <t>электротехники и электроники</t>
  </si>
  <si>
    <t>метрологии, стандартизации и подтверждения качества</t>
  </si>
  <si>
    <t>технической механики, гидравлики и теплотехники</t>
  </si>
  <si>
    <t>топлива и смазочных материалов</t>
  </si>
  <si>
    <t>СОГЛАСОВАНО</t>
  </si>
  <si>
    <t>тракторов, самоходных сельскохозяйственных и мелиоративных машин, автомобилей</t>
  </si>
  <si>
    <t>эксплуатации машинно-тракторного парка</t>
  </si>
  <si>
    <t>технического обслуживания и ремонта машин</t>
  </si>
  <si>
    <t>технологии производства продукции растениеводства</t>
  </si>
  <si>
    <t>Руководитель основной профессиональной</t>
  </si>
  <si>
    <t>химии</t>
  </si>
  <si>
    <t>образовательной  программы по специальности</t>
  </si>
  <si>
    <t>частной зоотехнии и технологии производства продукции животноводства</t>
  </si>
  <si>
    <t>заведующий отделением механизации,</t>
  </si>
  <si>
    <t>слесарно-токарная</t>
  </si>
  <si>
    <t>электрификации и компьютеризации АПК</t>
  </si>
  <si>
    <t xml:space="preserve"> А.В. Вильчевский</t>
  </si>
  <si>
    <t>спортивный зал</t>
  </si>
  <si>
    <t>Методист колледжа</t>
  </si>
  <si>
    <t xml:space="preserve">     В.С. Духовникова</t>
  </si>
  <si>
    <t>открытый стадион широкого профиля с элементами полосы препятствий</t>
  </si>
  <si>
    <t>стрелковый тир</t>
  </si>
  <si>
    <t>«____» _____________ 2015 г.</t>
  </si>
  <si>
    <t>библиотека, читальный зал с выходом в сеть Интернет</t>
  </si>
  <si>
    <t>актовый зал</t>
  </si>
  <si>
    <t>(по профилю специальности)</t>
  </si>
  <si>
    <t>(преддипломная)</t>
  </si>
  <si>
    <t xml:space="preserve">Заместитель директора по учебной работе               </t>
  </si>
  <si>
    <t>________________ В.О. Курьянов</t>
  </si>
  <si>
    <t>ОГСЭ.00</t>
  </si>
  <si>
    <t>Общий гуманитарный и социально-экономический учебный цикл</t>
  </si>
  <si>
    <t>ОГСЭ.01.</t>
  </si>
  <si>
    <t>ОГСЭ.02.</t>
  </si>
  <si>
    <t>ОГСЭ.03.</t>
  </si>
  <si>
    <t>ОГСЭ.04.</t>
  </si>
  <si>
    <t>ОГСЭ.05.</t>
  </si>
  <si>
    <t>ОГСЭ.06.</t>
  </si>
  <si>
    <t>ОГСЭ.07.</t>
  </si>
  <si>
    <t>ЕН.00</t>
  </si>
  <si>
    <t>Математический и общий естественнонаучный учебный цикл</t>
  </si>
  <si>
    <t>ЕН.01.</t>
  </si>
  <si>
    <t>П.00</t>
  </si>
  <si>
    <t>ОП.00</t>
  </si>
  <si>
    <t>ОП.01.</t>
  </si>
  <si>
    <t>ОП.02.</t>
  </si>
  <si>
    <t>ОП.03.</t>
  </si>
  <si>
    <t>ОП.04.</t>
  </si>
  <si>
    <t>ОП.05.</t>
  </si>
  <si>
    <t>ОП.06.</t>
  </si>
  <si>
    <t>ОП.07.</t>
  </si>
  <si>
    <t>ОП.08.</t>
  </si>
  <si>
    <t>ОП.09.</t>
  </si>
  <si>
    <t>ОП.10.</t>
  </si>
  <si>
    <t>ОП.11.</t>
  </si>
  <si>
    <t>ОП.13.</t>
  </si>
  <si>
    <t>ПМ.00</t>
  </si>
  <si>
    <t>МДК.01.01.</t>
  </si>
  <si>
    <t>МДК.01.02.</t>
  </si>
  <si>
    <t>УП.01.01.</t>
  </si>
  <si>
    <t>ПП.01.01.</t>
  </si>
  <si>
    <t>Профессиональный учебный цикл</t>
  </si>
  <si>
    <t>МДК.02.01.</t>
  </si>
  <si>
    <t>МДК.02.02.</t>
  </si>
  <si>
    <t>УП.02.01.</t>
  </si>
  <si>
    <t>ПП.02.01.</t>
  </si>
  <si>
    <t>МДК.03.01.</t>
  </si>
  <si>
    <t>УП.03.01.</t>
  </si>
  <si>
    <t>ПП.03.01.</t>
  </si>
  <si>
    <t>МДК.04.01.</t>
  </si>
  <si>
    <t>УП.04.01.</t>
  </si>
  <si>
    <t>ПП.04.01.</t>
  </si>
  <si>
    <t>теоретических</t>
  </si>
  <si>
    <t>Нормативная база реализации ППССЗ</t>
  </si>
  <si>
    <t>Настоящий учебный план основной профессиональной образовательной программы среднего профессионального образования ФГАОУ ВО "КФУ им. В.И. Вернадского" Прибрежненского аграрного колледжа (филиал) разработан на основе Федерального государственного образовательного стандарта по специальности 35.02.07 Механизация сельского хозяйства, утверждённого приказом Министерства образования и науки Российской Федерации № 456 от 7 мая 2014 г., зарегистрирован Министерством юстиций РФ (рег. № 32506 от 30 мая 2014 г.).</t>
  </si>
  <si>
    <t>2. Нормативный срок освоения программы подготовки специалистов среднего звена (ППССЗ) базовой подготовки при очной форме получения образования составляет 2 года 10 месяцев на базе среднего ( полного) общего образования и 3 года 10 месяцев - на базе основного общего образования.</t>
  </si>
  <si>
    <t>5. Общий объём каникулярного времени в учебном году составляет 10-11 недель, в том числе по две недели в зимний период.</t>
  </si>
  <si>
    <t>3. Максимальный объем учебной нагрузки обучающегося составляет 54 академических часа в неделю, включая все виды аудиторной и внеаудиторной (самостоятельной) учебной работы по освоению программы подготовки специалистов среднего звена.</t>
  </si>
  <si>
    <t>Учебное время, отведенное на теоретическое обучение (1404 час), распределено на изучение базовых и профильных учебных дисциплин общеобразовательного цикла на основе рекомендаций Минобрнауки РФ, 2015 г. На изучение дисциплины ОБЖ отведено 70 час. (приказ Минобрнауки от 20.09.2008 г. № 241), на дисциплину Физическая культура отведено 2 часа в неделю ( приказ Минобрнауки от 30.08.2010 г. № 889).  В первый год обучения студенты получают общеобразовательную подготовку ("Математика" заканчивается на втором курсе), которая позволяет приступить к освоению профессиональной образовательной программы по специальности 35.02.07 Механизация сельского хозяйства. Продолжение освоения ФГОС среднего (полного) общего образования происходит на последующих курсах обучения за счет изучения разделов и тем учебных дисциплин таких циклов основной профессиональной образовательной программы СПО по специальности как "Общие гуманитарные и социально-экономические дисциплины" ("Основы философии", "Истории", "Иностранный язык" и др.), "Математические и общие естественнонаучные дисциплины" ("Математика" и "Экологические основы природопользования"), а также отдельных дисциплин профессионального цикла.</t>
  </si>
  <si>
    <t>Федеральным государственным образовательным стандартом специальности 35.02.07 Механизация сельского хозяйства предусмотрено использование 864 часов на вариативную часть. Этот объём часов был распределен пропорционально объёму часов на каждый цикл дисциплин и профессиональные модули следующим образом: ОГСЭ - 144 часа (введены следующие дисциплины: ОГСЭ.05. Русский язык и культура речи - 54 часа, ОГСЭ.06. Культурология - 36 часов и ОГСЭ.07. Основы социологии и политологии); ЕН - 28 часов; ОП - 240 часов; ПМ - 548 часов.</t>
  </si>
  <si>
    <t>Реализация ФГОС среднего общего образования (профильное обучение), в пределах образовательных программ среднего профессионального образования осуществляется в соответствии с федеральными базисными учебными планами и примерными учебными планами для образовательных учреждений Российской Федерации, реализующих программы общего образования (письмо Минобрнауки России от 17 марта 2015 г. № 06-259).</t>
  </si>
  <si>
    <t>практических занятий, лабораторных работ и семинаров</t>
  </si>
  <si>
    <t>Консультации</t>
  </si>
  <si>
    <t>Анатомия и физиология животных</t>
  </si>
  <si>
    <t>Микробиология, санитария и гигиена</t>
  </si>
  <si>
    <t>Сельскохозяйственная биотехнология</t>
  </si>
  <si>
    <t>Основы механизации, электрификации и автоматизации сельскохозяйственного производства</t>
  </si>
  <si>
    <t>Содержание, кормление и разведение сельскохозяйственных животных</t>
  </si>
  <si>
    <t>Содержание сельскохозяйственных животных</t>
  </si>
  <si>
    <t>Кормопроизводство</t>
  </si>
  <si>
    <t>МДК.01.03.</t>
  </si>
  <si>
    <t>Биотехника размножения, акушерство и гинекология сельскохозяйственных животных</t>
  </si>
  <si>
    <t>Производство и первичная переработка продукции животноводства</t>
  </si>
  <si>
    <t>Технологии производства продукции животноводства</t>
  </si>
  <si>
    <t>Оценка и контроль качества продукции животноводства</t>
  </si>
  <si>
    <t>МДК.02.03.</t>
  </si>
  <si>
    <t>Технологии первичной переработки продукции животноводства</t>
  </si>
  <si>
    <t>Хранение, транспортировка и реализация продукции животноводства</t>
  </si>
  <si>
    <t>Технологии хранения, транспортировки и реализации продукции животноводства</t>
  </si>
  <si>
    <t>Управление работами по производству и переработке продукции животноводства</t>
  </si>
  <si>
    <t>ПМ.05</t>
  </si>
  <si>
    <t>МДК.05.01.</t>
  </si>
  <si>
    <t>УП.05.01.</t>
  </si>
  <si>
    <t>ПП.05.01.</t>
  </si>
  <si>
    <t>ПМ.05.ЭК</t>
  </si>
  <si>
    <t>Наименование циклов, разделов, дисциплин, профессиональных модулей, междисциплинарных курсов, практик</t>
  </si>
  <si>
    <t>36.02.02 Зоотехния</t>
  </si>
  <si>
    <r>
      <rPr>
        <sz val="12"/>
        <rFont val="Times New Roman"/>
        <family val="1"/>
        <charset val="204"/>
      </rPr>
      <t>Квалификация:</t>
    </r>
    <r>
      <rPr>
        <b/>
        <sz val="12"/>
        <rFont val="Times New Roman"/>
        <family val="1"/>
        <charset val="204"/>
      </rPr>
      <t xml:space="preserve"> Зоотехник</t>
    </r>
  </si>
  <si>
    <t>Производственная практика                       (по профилю специальности)</t>
  </si>
  <si>
    <t>Подготовка к Государственной итоговой аттестации</t>
  </si>
  <si>
    <t xml:space="preserve"> </t>
  </si>
  <si>
    <t>1-8</t>
  </si>
  <si>
    <t>1-7</t>
  </si>
  <si>
    <t>контрольных работ</t>
  </si>
  <si>
    <t>Контрольные работы</t>
  </si>
  <si>
    <t>7</t>
  </si>
  <si>
    <t>1</t>
  </si>
  <si>
    <t>8</t>
  </si>
  <si>
    <t>1 семестр</t>
  </si>
  <si>
    <t>2 семестр</t>
  </si>
  <si>
    <t>3 семестр</t>
  </si>
  <si>
    <t>4 семестр</t>
  </si>
  <si>
    <t>5 семестр</t>
  </si>
  <si>
    <t>6 семестр</t>
  </si>
  <si>
    <t>7 семестр</t>
  </si>
  <si>
    <t>8 семестр</t>
  </si>
  <si>
    <t>6*</t>
  </si>
  <si>
    <t>8*</t>
  </si>
  <si>
    <t>7*</t>
  </si>
  <si>
    <t>5*</t>
  </si>
  <si>
    <t>экзаменов (квалификационных)</t>
  </si>
  <si>
    <t>дифференцированных зачётов</t>
  </si>
  <si>
    <t>дисциплин и междисциплинарных курсов</t>
  </si>
  <si>
    <t>МИНИСТЕРСТВО ОБРАЗОВАНИЯ И НАУКИ РОССИЙСКОЙ ФЕДЕРАЦИИ</t>
  </si>
  <si>
    <t>Федеральное государственное автономное образовательное учереждение</t>
  </si>
  <si>
    <t>методической деятельности</t>
  </si>
  <si>
    <t>высшего образования</t>
  </si>
  <si>
    <t>"КРЫМСКИЙ ФЕДЕРАЛЬНЫЙ УНИВЕРСИТЕТ имени В.И. ВЕРНАДСКОГО"</t>
  </si>
  <si>
    <t>ПРИБРЕЖНЕНСКИЙ АГРАРНЫЙ КОЛЛЕДЖ (ФИЛИАЛ)</t>
  </si>
  <si>
    <r>
      <rPr>
        <sz val="12"/>
        <rFont val="Times New Roman"/>
        <family val="1"/>
        <charset val="204"/>
      </rPr>
      <t xml:space="preserve">по программе </t>
    </r>
    <r>
      <rPr>
        <b/>
        <sz val="12"/>
        <rFont val="Times New Roman"/>
        <family val="1"/>
        <charset val="204"/>
      </rPr>
      <t>базовой подготовки</t>
    </r>
  </si>
  <si>
    <r>
      <rPr>
        <sz val="12"/>
        <rFont val="Times New Roman"/>
        <family val="1"/>
        <charset val="204"/>
      </rPr>
      <t>Форма обучения</t>
    </r>
    <r>
      <rPr>
        <b/>
        <sz val="12"/>
        <rFont val="Times New Roman"/>
        <family val="1"/>
        <charset val="204"/>
      </rPr>
      <t xml:space="preserve"> - заочная</t>
    </r>
  </si>
  <si>
    <t>ОП.12.</t>
  </si>
  <si>
    <t>КР</t>
  </si>
  <si>
    <t>6</t>
  </si>
  <si>
    <t>Экзамен квалификационный</t>
  </si>
  <si>
    <t>ПМ.01.ЭК</t>
  </si>
  <si>
    <t>ПМ.02.ЭК</t>
  </si>
  <si>
    <t>ПМ.04.ЭК</t>
  </si>
  <si>
    <t>Выполнение работ по рабочей профессии 15946 Оператор птицефабрик и механизированных ферм</t>
  </si>
  <si>
    <t>Рабочая профессия Оператор птицефабрик и механизированных ферм</t>
  </si>
  <si>
    <t>* комплексные экзамены, дифференцированные зачёты, зачёты</t>
  </si>
  <si>
    <t xml:space="preserve"> ** дисциплины введены за счёт вариативной части</t>
  </si>
  <si>
    <t>1.1. Выпускная квалификационная работа (дипломная работа)</t>
  </si>
  <si>
    <t>Лабораторно-экзаменационная сессия</t>
  </si>
  <si>
    <t>Русский язык и культура речи**</t>
  </si>
  <si>
    <t>Экономика труда**</t>
  </si>
  <si>
    <t>Метрология, стандартизация и подтверждение качества**</t>
  </si>
  <si>
    <t>Основы ветеринарии**</t>
  </si>
  <si>
    <t>Самостоятельное изучение</t>
  </si>
  <si>
    <t>::</t>
  </si>
  <si>
    <t>: :</t>
  </si>
  <si>
    <t>*</t>
  </si>
  <si>
    <t>Психология общения**</t>
  </si>
  <si>
    <t>Защита выпускной квалификационной работы 2 недели.</t>
  </si>
  <si>
    <t>Подготовка выпускной квалификационной работы  4 недели.</t>
  </si>
  <si>
    <t>Диф. зачет</t>
  </si>
  <si>
    <t>Комплексный диф.зачет</t>
  </si>
  <si>
    <t>3,4,5</t>
  </si>
  <si>
    <t>[5]</t>
  </si>
  <si>
    <t>4,5,6,7</t>
  </si>
  <si>
    <t>УП.01.01 Учебная практика, ПП.01.01. Производственная практика (по профилю специальности)</t>
  </si>
  <si>
    <t>УП.02.01. Учебная практика, ПП.02.01. Производственная практика (по профилю специальности)</t>
  </si>
  <si>
    <t>УП.03.01. Учебная практика, ПП.03.01. Производственная практика (по профилю специальности)</t>
  </si>
  <si>
    <t>УП.04.01. Учебная практика, ПП.04.01. Производственная практика (по профилю специальности)</t>
  </si>
  <si>
    <t>УП.05.01. Учебная практика, ПП.05.01. Производственная практика (по профилю специальности)</t>
  </si>
  <si>
    <t>4. Перечень комплексных экзаменов, дифференцированных зачётов</t>
  </si>
  <si>
    <t xml:space="preserve">5. Перечень общих и профессиональных компетенций </t>
  </si>
  <si>
    <t xml:space="preserve">Индекс </t>
  </si>
  <si>
    <t xml:space="preserve">Содержание   </t>
  </si>
  <si>
    <t>ОК 1</t>
  </si>
  <si>
    <t>Понимать сущность и социальную значимость своей будущей профессии, проявлять к ней устойчивый интерес.</t>
  </si>
  <si>
    <t xml:space="preserve">  ОГСЭ.01.</t>
  </si>
  <si>
    <t xml:space="preserve">  ОГСЭ.02.</t>
  </si>
  <si>
    <t xml:space="preserve">  ОГСЭ.03.</t>
  </si>
  <si>
    <t xml:space="preserve">  ОГСЭ.05.</t>
  </si>
  <si>
    <t>Русский язык и культура речи</t>
  </si>
  <si>
    <t xml:space="preserve">  ОГСЭ.06.</t>
  </si>
  <si>
    <t xml:space="preserve">Психология общения </t>
  </si>
  <si>
    <t xml:space="preserve">  ОГСЭ.07.</t>
  </si>
  <si>
    <t>Экономика труда</t>
  </si>
  <si>
    <t xml:space="preserve">  ЕН.01.</t>
  </si>
  <si>
    <t xml:space="preserve">  ОП.01.</t>
  </si>
  <si>
    <t xml:space="preserve">  ОП.02.</t>
  </si>
  <si>
    <t xml:space="preserve">  ОП.03.</t>
  </si>
  <si>
    <t xml:space="preserve">  ОП.04.</t>
  </si>
  <si>
    <t xml:space="preserve">  ОП.05.</t>
  </si>
  <si>
    <t xml:space="preserve">  ОП.06.</t>
  </si>
  <si>
    <t xml:space="preserve">  ОП.07.</t>
  </si>
  <si>
    <t xml:space="preserve">  ОП.08.</t>
  </si>
  <si>
    <t xml:space="preserve">  ОП.09.</t>
  </si>
  <si>
    <t xml:space="preserve">  ОП.10.</t>
  </si>
  <si>
    <t xml:space="preserve">  ОП.11.</t>
  </si>
  <si>
    <t xml:space="preserve">  ОП.12.</t>
  </si>
  <si>
    <t>Основы ветеринарии</t>
  </si>
  <si>
    <t xml:space="preserve">  ОП.13.</t>
  </si>
  <si>
    <t>Основы генетики и селекции сельскохозяйственных животных</t>
  </si>
  <si>
    <t xml:space="preserve">  МДК.01.01.</t>
  </si>
  <si>
    <t xml:space="preserve">  МДК.01.02.</t>
  </si>
  <si>
    <t xml:space="preserve">  МДК.01.03.</t>
  </si>
  <si>
    <t xml:space="preserve">  УП.01.01.</t>
  </si>
  <si>
    <t xml:space="preserve">  ПП.01.01.</t>
  </si>
  <si>
    <t>Производственная практика по профилю специальности</t>
  </si>
  <si>
    <t xml:space="preserve">  МДК.02.01.</t>
  </si>
  <si>
    <t xml:space="preserve">  МДК.02.02.</t>
  </si>
  <si>
    <t xml:space="preserve">  МДК.02.03.</t>
  </si>
  <si>
    <t xml:space="preserve">  УП.02.01.</t>
  </si>
  <si>
    <t xml:space="preserve">  ПП.02.01.</t>
  </si>
  <si>
    <t xml:space="preserve">  МДК.03.01.</t>
  </si>
  <si>
    <t xml:space="preserve">  УП.03.01.</t>
  </si>
  <si>
    <t xml:space="preserve">  ПП.03.01.</t>
  </si>
  <si>
    <t xml:space="preserve">  МДК.04.01.</t>
  </si>
  <si>
    <t xml:space="preserve">  УП.04.01.</t>
  </si>
  <si>
    <t xml:space="preserve">  ПП.04.01.</t>
  </si>
  <si>
    <t xml:space="preserve">  МДК.05.01.</t>
  </si>
  <si>
    <t>Рабочая профессия 15946 Оператор птицефабрик и механизированных ферм</t>
  </si>
  <si>
    <t xml:space="preserve">  УП.05.01.</t>
  </si>
  <si>
    <t xml:space="preserve">  ПП.05.01.</t>
  </si>
  <si>
    <t xml:space="preserve">  ПДП</t>
  </si>
  <si>
    <t>Практика преддипломная</t>
  </si>
  <si>
    <t>ОК 2</t>
  </si>
  <si>
    <t>Организовывать собственную деятельность, выбирать типовые методы и способы выполнения профессиональных задач, оценивать их эффективность и качество.</t>
  </si>
  <si>
    <t xml:space="preserve">  ОГСЭ.04.</t>
  </si>
  <si>
    <t>ОК 3</t>
  </si>
  <si>
    <t>Принимать решения в стандартных и нестандартных ситуациях и нести за них ответственность.</t>
  </si>
  <si>
    <t>ОК 4</t>
  </si>
  <si>
    <t>Осуществлять поиск и использование информации, необходимой для эффективного выполнения профессиональных задач, профессионального и личностного развития.</t>
  </si>
  <si>
    <t>ОК 5</t>
  </si>
  <si>
    <t>Использовать информационно-коммуникационные технологии в профессиональной деятельности.</t>
  </si>
  <si>
    <t>ОК 6</t>
  </si>
  <si>
    <t>Работать в коллективе и команде, эффективно общаться с коллегами, руководством, потребителями.</t>
  </si>
  <si>
    <t>Основы предпринимательства</t>
  </si>
  <si>
    <t>ОК 7</t>
  </si>
  <si>
    <t>Брать на себя ответственность за работу членов команды (подчиненных), за результат выполнения заданий.</t>
  </si>
  <si>
    <t>ОК 8</t>
  </si>
  <si>
    <t>Самостоятельно определять задачи профессионального и личностного развития, заниматься самообразованием, осознанно планировать повышение квалификации.</t>
  </si>
  <si>
    <t>ОК 9</t>
  </si>
  <si>
    <t>Ориентироваться в условиях частой смены технологий в профессиональной деятельности.</t>
  </si>
  <si>
    <t>ПК 1.1</t>
  </si>
  <si>
    <t>Выбирать и соблюдать режимы содержания животных, составлять рационы кормления.</t>
  </si>
  <si>
    <t>ПК 1.3</t>
  </si>
  <si>
    <t>Проводить мероприятия по улучшению воспроизводства стада, увеличению продуктивности и увеличению выхода молодняка сельскохозяйственных животных на сельскохозяйственном предприятии.</t>
  </si>
  <si>
    <t>ПК 1.5</t>
  </si>
  <si>
    <t>Организовывать и проводить санитарно-профилактические работы по предупреждению основных незаразных, инфекционных и инвазионных заболеваний сельскохозяйственных животных.</t>
  </si>
  <si>
    <t>ПК 1.6</t>
  </si>
  <si>
    <t>Оказывать первую помощь сельскохозяйственным животным.</t>
  </si>
  <si>
    <t>ПК 2.1</t>
  </si>
  <si>
    <t>Выбирать и использовать эффективные способы производства и первичной переработки продукции животноводства.</t>
  </si>
  <si>
    <t xml:space="preserve">  УП.02.02.</t>
  </si>
  <si>
    <t xml:space="preserve">  УП.02.03.</t>
  </si>
  <si>
    <t>ПК 2.2</t>
  </si>
  <si>
    <t>Разрабатывать и проводить мероприятия по увеличению удоев, привесов и других производственных показателей животноводства.</t>
  </si>
  <si>
    <t>ПК 2.3</t>
  </si>
  <si>
    <t>Выбирать и использовать различные методы оценки и контроля количества и качества сырья, материалов, полуфабрикатов, готовой продукции животноводства.</t>
  </si>
  <si>
    <t>ПК 3.1</t>
  </si>
  <si>
    <t>Выбирать способы и методы закладки продукции животноводства на хранение.</t>
  </si>
  <si>
    <t>ПК 3.2</t>
  </si>
  <si>
    <t>Подготавливать объекты для хранения продукции животноводства к эксплуатации.</t>
  </si>
  <si>
    <t>ПК 3.3</t>
  </si>
  <si>
    <t>Контролировать состояние продукции животноводства в период хранения.</t>
  </si>
  <si>
    <t>ПК 3.4</t>
  </si>
  <si>
    <t>Проводить подготовку продукции животноводства к реализации и ее транспортировку.</t>
  </si>
  <si>
    <t>ПК 3.5</t>
  </si>
  <si>
    <t>Реализовывать продукцию животноводства.</t>
  </si>
  <si>
    <t>ПК 4.1</t>
  </si>
  <si>
    <t>Участвовать в планировании основных показателей производства продукции и оказания услуг в области профессиональной деятельности в структурном подразделении предприятия отрасли.</t>
  </si>
  <si>
    <t>ПК 4.2</t>
  </si>
  <si>
    <t>Планировать и организовывать выполнение работ и оказание услуг в области профессиональной деятельности в структурном подразделении предприятия отрасли исполнителями.</t>
  </si>
  <si>
    <t>ПК 4.3</t>
  </si>
  <si>
    <t>Осуществлять контроль и оценку хода и результатов выполнения работ и оказания услуг в области профессиональной деятельности в структурном подразделении предприятия отрасли исполнителями.</t>
  </si>
  <si>
    <t>ПК 4.4</t>
  </si>
  <si>
    <t>Вести утвержденную учетно-отчетную документацию структурного подразделения предприятия отрасли.</t>
  </si>
  <si>
    <t>Основы генетики и селекции сельскохозяйственных животных**</t>
  </si>
  <si>
    <t>"_____" ______________ 2017 г.</t>
  </si>
  <si>
    <t>2017-2021 уч. гг.</t>
  </si>
  <si>
    <t>на базе среднего общего образования</t>
  </si>
  <si>
    <t>Неделя отсутствует</t>
  </si>
  <si>
    <t>6. Перечень кабинетов, лабораторий, мастерских, спортивных комплексов залов</t>
  </si>
  <si>
    <t>кабинеты:</t>
  </si>
  <si>
    <t>экологических основ природопользования</t>
  </si>
  <si>
    <t>безопасности жизнидеятельности и охраны труда</t>
  </si>
  <si>
    <t>лаборатории:</t>
  </si>
  <si>
    <t>анатомии и физиологии животных</t>
  </si>
  <si>
    <t>микробиологии, санитарии и гигиены</t>
  </si>
  <si>
    <t>кормопроизводства</t>
  </si>
  <si>
    <t>кормления животных</t>
  </si>
  <si>
    <t>биотехники размножения, акушерства и гинекологии сельскохозяйственных животных</t>
  </si>
  <si>
    <t>частной зоотехнии и ехнологии производства продукции животноводства</t>
  </si>
  <si>
    <t>технологии первичной переработки продукции животноводства</t>
  </si>
  <si>
    <t>механизации, электрификации и автоматизации сельскохозяйтсвенного производства</t>
  </si>
  <si>
    <t>414а</t>
  </si>
  <si>
    <t>тренажеры:</t>
  </si>
  <si>
    <t>тренажер машинного доения</t>
  </si>
  <si>
    <t>полигоны:</t>
  </si>
  <si>
    <t>АБиП</t>
  </si>
  <si>
    <t>учебная ферма</t>
  </si>
  <si>
    <t>спортивный комплекс:</t>
  </si>
  <si>
    <t>стрелковый тир (сетевая форма)</t>
  </si>
  <si>
    <t xml:space="preserve">спортивный зал </t>
  </si>
  <si>
    <t xml:space="preserve">открытый стадион широкого профиля с элементами полосы препятствий </t>
  </si>
  <si>
    <t>залы:</t>
  </si>
  <si>
    <t>библиотека</t>
  </si>
  <si>
    <t>читальный зал с выходом в сеть Интернет</t>
  </si>
  <si>
    <t xml:space="preserve">актовый зал </t>
  </si>
  <si>
    <t>МДК.01.04</t>
  </si>
  <si>
    <t>МДК.01.05</t>
  </si>
  <si>
    <t>Кормление сельскохозяйственных животных</t>
  </si>
  <si>
    <t>Разведение сельскохозяйственных животных</t>
  </si>
  <si>
    <t xml:space="preserve">Скотоводство </t>
  </si>
  <si>
    <t>Свиноводство</t>
  </si>
  <si>
    <t>МДК.02.04</t>
  </si>
  <si>
    <t>МДК.02.05.</t>
  </si>
  <si>
    <t xml:space="preserve">  МДК.01.04.</t>
  </si>
  <si>
    <t xml:space="preserve">  МДК.01.05.</t>
  </si>
  <si>
    <t xml:space="preserve">  МДК.02.04.</t>
  </si>
  <si>
    <t>Технологии производства продукции скотоводства</t>
  </si>
  <si>
    <t xml:space="preserve">  МДК.02.05.</t>
  </si>
  <si>
    <t>Технологии производства продукции свиноводства</t>
  </si>
  <si>
    <t>ПК 1.2</t>
  </si>
  <si>
    <t>Рационально использовать корма, сенокосы, пастбища и другие кормовые угодья.</t>
  </si>
  <si>
    <t>ПК 1.4</t>
  </si>
  <si>
    <t>Производить отбор животных на племя, отбор и подбор пар.</t>
  </si>
  <si>
    <t>3*</t>
  </si>
  <si>
    <t xml:space="preserve">Экзамен </t>
  </si>
  <si>
    <t>Комплексный экзамен</t>
  </si>
  <si>
    <t>[3]</t>
  </si>
  <si>
    <t>МДК.01.01., МДК.01.05.</t>
  </si>
</sst>
</file>

<file path=xl/styles.xml><?xml version="1.0" encoding="utf-8"?>
<styleSheet xmlns="http://schemas.openxmlformats.org/spreadsheetml/2006/main">
  <numFmts count="1">
    <numFmt numFmtId="177" formatCode="##,###"/>
  </numFmts>
  <fonts count="53">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1"/>
    </font>
    <font>
      <sz val="11"/>
      <name val="Times New Roman"/>
      <family val="1"/>
      <charset val="1"/>
    </font>
    <font>
      <sz val="12"/>
      <name val="Times New Roman"/>
      <family val="1"/>
      <charset val="1"/>
    </font>
    <font>
      <b/>
      <sz val="12"/>
      <name val="Times New Roman"/>
      <family val="1"/>
      <charset val="1"/>
    </font>
    <font>
      <sz val="9"/>
      <name val="Times New Roman"/>
      <family val="1"/>
      <charset val="1"/>
    </font>
    <font>
      <b/>
      <sz val="11"/>
      <name val="Times New Roman"/>
      <family val="1"/>
      <charset val="1"/>
    </font>
    <font>
      <b/>
      <sz val="10"/>
      <name val="Times New Roman"/>
      <family val="1"/>
      <charset val="1"/>
    </font>
    <font>
      <sz val="10"/>
      <color indexed="8"/>
      <name val="Times New Roman"/>
      <family val="1"/>
      <charset val="204"/>
    </font>
    <font>
      <sz val="11"/>
      <color indexed="8"/>
      <name val="Times New Roman"/>
      <family val="1"/>
      <charset val="1"/>
    </font>
    <font>
      <b/>
      <sz val="11"/>
      <color indexed="8"/>
      <name val="Times New Roman"/>
      <family val="1"/>
      <charset val="1"/>
    </font>
    <font>
      <b/>
      <sz val="12"/>
      <name val="Times New Roman"/>
      <family val="1"/>
      <charset val="204"/>
    </font>
    <font>
      <b/>
      <sz val="10"/>
      <name val="Times New Roman"/>
      <family val="1"/>
      <charset val="204"/>
    </font>
    <font>
      <sz val="10"/>
      <name val="Arial Cyr"/>
      <family val="2"/>
      <charset val="204"/>
    </font>
    <font>
      <sz val="10"/>
      <name val="Times New Roman"/>
      <family val="1"/>
      <charset val="204"/>
    </font>
    <font>
      <b/>
      <sz val="10"/>
      <color indexed="10"/>
      <name val="Times New Roman"/>
      <family val="1"/>
      <charset val="1"/>
    </font>
    <font>
      <sz val="10"/>
      <name val="Arial Cyr"/>
      <charset val="204"/>
    </font>
    <font>
      <sz val="8"/>
      <color indexed="8"/>
      <name val="Tahoma"/>
      <family val="2"/>
      <charset val="204"/>
    </font>
    <font>
      <b/>
      <sz val="9"/>
      <name val="Times New Roman"/>
      <family val="1"/>
      <charset val="1"/>
    </font>
    <font>
      <b/>
      <sz val="10"/>
      <color indexed="8"/>
      <name val="Times New Roman"/>
      <family val="1"/>
      <charset val="204"/>
    </font>
    <font>
      <sz val="9"/>
      <color indexed="8"/>
      <name val="Tahoma"/>
      <family val="2"/>
      <charset val="204"/>
    </font>
    <font>
      <sz val="12"/>
      <name val="Times New Roman"/>
      <family val="1"/>
      <charset val="204"/>
    </font>
    <font>
      <b/>
      <sz val="14"/>
      <name val="Times New Roman"/>
      <family val="1"/>
      <charset val="204"/>
    </font>
    <font>
      <sz val="14"/>
      <name val="Times New Roman"/>
      <family val="1"/>
      <charset val="204"/>
    </font>
    <font>
      <b/>
      <sz val="16"/>
      <name val="Times New Roman"/>
      <family val="1"/>
      <charset val="204"/>
    </font>
    <font>
      <b/>
      <sz val="11"/>
      <name val="Times New Roman"/>
      <family val="1"/>
      <charset val="204"/>
    </font>
    <font>
      <sz val="11"/>
      <name val="Times New Roman"/>
      <family val="1"/>
      <charset val="204"/>
    </font>
    <font>
      <sz val="11"/>
      <name val="Arial"/>
      <family val="2"/>
      <charset val="204"/>
    </font>
    <font>
      <b/>
      <sz val="11"/>
      <name val="Arial"/>
      <family val="2"/>
      <charset val="204"/>
    </font>
    <font>
      <sz val="10"/>
      <name val="Arial"/>
      <family val="2"/>
      <charset val="204"/>
    </font>
    <font>
      <sz val="9"/>
      <color indexed="8"/>
      <name val="Times New Roman"/>
      <family val="1"/>
      <charset val="1"/>
    </font>
    <font>
      <b/>
      <sz val="9"/>
      <color indexed="8"/>
      <name val="Times New Roman"/>
      <family val="1"/>
      <charset val="1"/>
    </font>
    <font>
      <sz val="9"/>
      <color indexed="8"/>
      <name val="Times New Roman"/>
      <family val="1"/>
      <charset val="204"/>
    </font>
    <font>
      <sz val="11"/>
      <color indexed="8"/>
      <name val="Times New Roman"/>
      <family val="1"/>
      <charset val="204"/>
    </font>
    <font>
      <sz val="10"/>
      <color indexed="8"/>
      <name val="Tahoma"/>
      <family val="2"/>
      <charset val="204"/>
    </font>
    <font>
      <sz val="10"/>
      <color indexed="8"/>
      <name val="Times New Roman"/>
      <family val="1"/>
      <charset val="204"/>
    </font>
    <font>
      <b/>
      <sz val="10"/>
      <color indexed="8"/>
      <name val="Times New Roman"/>
      <family val="1"/>
      <charset val="204"/>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9"/>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9"/>
        <bgColor indexed="16"/>
      </patternFill>
    </fill>
    <fill>
      <patternFill patternType="solid">
        <fgColor indexed="22"/>
        <bgColor indexed="16"/>
      </patternFill>
    </fill>
    <fill>
      <patternFill patternType="solid">
        <fgColor indexed="9"/>
        <bgColor indexed="64"/>
      </patternFill>
    </fill>
    <fill>
      <patternFill patternType="solid">
        <fgColor indexed="42"/>
        <bgColor indexed="16"/>
      </patternFill>
    </fill>
  </fills>
  <borders count="9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59"/>
      </bottom>
      <diagonal/>
    </border>
    <border>
      <left style="thin">
        <color indexed="64"/>
      </left>
      <right style="thin">
        <color indexed="64"/>
      </right>
      <top style="thin">
        <color indexed="64"/>
      </top>
      <bottom style="thin">
        <color indexed="64"/>
      </bottom>
      <diagonal/>
    </border>
    <border>
      <left style="medium">
        <color indexed="59"/>
      </left>
      <right style="medium">
        <color indexed="59"/>
      </right>
      <top style="medium">
        <color indexed="59"/>
      </top>
      <bottom/>
      <diagonal/>
    </border>
    <border>
      <left style="medium">
        <color indexed="59"/>
      </left>
      <right style="medium">
        <color indexed="59"/>
      </right>
      <top/>
      <bottom/>
      <diagonal/>
    </border>
    <border>
      <left style="medium">
        <color indexed="59"/>
      </left>
      <right style="medium">
        <color indexed="59"/>
      </right>
      <top style="medium">
        <color indexed="59"/>
      </top>
      <bottom style="medium">
        <color indexed="59"/>
      </bottom>
      <diagonal/>
    </border>
    <border>
      <left style="medium">
        <color indexed="59"/>
      </left>
      <right/>
      <top style="medium">
        <color indexed="59"/>
      </top>
      <bottom/>
      <diagonal/>
    </border>
    <border>
      <left style="thin">
        <color indexed="59"/>
      </left>
      <right style="thin">
        <color indexed="59"/>
      </right>
      <top style="medium">
        <color indexed="59"/>
      </top>
      <bottom/>
      <diagonal/>
    </border>
    <border>
      <left style="thin">
        <color indexed="59"/>
      </left>
      <right style="thin">
        <color indexed="59"/>
      </right>
      <top style="thin">
        <color indexed="59"/>
      </top>
      <bottom style="thin">
        <color indexed="59"/>
      </bottom>
      <diagonal/>
    </border>
    <border>
      <left style="thin">
        <color indexed="59"/>
      </left>
      <right style="medium">
        <color indexed="59"/>
      </right>
      <top style="thin">
        <color indexed="59"/>
      </top>
      <bottom style="thin">
        <color indexed="59"/>
      </bottom>
      <diagonal/>
    </border>
    <border>
      <left style="thin">
        <color indexed="59"/>
      </left>
      <right style="thin">
        <color indexed="59"/>
      </right>
      <top/>
      <bottom style="thin">
        <color indexed="59"/>
      </bottom>
      <diagonal/>
    </border>
    <border>
      <left style="thin">
        <color indexed="59"/>
      </left>
      <right style="medium">
        <color indexed="59"/>
      </right>
      <top/>
      <bottom style="thin">
        <color indexed="59"/>
      </bottom>
      <diagonal/>
    </border>
    <border>
      <left style="thin">
        <color indexed="59"/>
      </left>
      <right style="thin">
        <color indexed="59"/>
      </right>
      <top style="thin">
        <color indexed="59"/>
      </top>
      <bottom style="medium">
        <color indexed="59"/>
      </bottom>
      <diagonal/>
    </border>
    <border>
      <left style="thin">
        <color indexed="59"/>
      </left>
      <right style="medium">
        <color indexed="59"/>
      </right>
      <top style="thin">
        <color indexed="59"/>
      </top>
      <bottom style="medium">
        <color indexed="59"/>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8"/>
      </top>
      <bottom style="thin">
        <color indexed="8"/>
      </bottom>
      <diagonal/>
    </border>
    <border>
      <left style="medium">
        <color indexed="64"/>
      </left>
      <right/>
      <top/>
      <bottom style="medium">
        <color indexed="64"/>
      </bottom>
      <diagonal/>
    </border>
    <border>
      <left style="thin">
        <color indexed="64"/>
      </left>
      <right style="medium">
        <color indexed="64"/>
      </right>
      <top style="thin">
        <color indexed="8"/>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59"/>
      </left>
      <right style="medium">
        <color indexed="64"/>
      </right>
      <top style="medium">
        <color indexed="59"/>
      </top>
      <bottom style="medium">
        <color indexed="59"/>
      </bottom>
      <diagonal/>
    </border>
    <border>
      <left style="medium">
        <color indexed="59"/>
      </left>
      <right/>
      <top/>
      <bottom/>
      <diagonal/>
    </border>
    <border>
      <left style="medium">
        <color indexed="59"/>
      </left>
      <right style="thin">
        <color indexed="59"/>
      </right>
      <top style="medium">
        <color indexed="59"/>
      </top>
      <bottom/>
      <diagonal/>
    </border>
    <border>
      <left/>
      <right style="medium">
        <color indexed="59"/>
      </right>
      <top style="medium">
        <color indexed="59"/>
      </top>
      <bottom/>
      <diagonal/>
    </border>
    <border>
      <left style="medium">
        <color indexed="59"/>
      </left>
      <right style="medium">
        <color indexed="64"/>
      </right>
      <top style="medium">
        <color indexed="59"/>
      </top>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8"/>
      </right>
      <top style="medium">
        <color indexed="8"/>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top style="medium">
        <color indexed="8"/>
      </top>
      <bottom/>
      <diagonal/>
    </border>
    <border>
      <left style="thin">
        <color indexed="59"/>
      </left>
      <right/>
      <top style="thin">
        <color indexed="59"/>
      </top>
      <bottom style="thin">
        <color indexed="59"/>
      </bottom>
      <diagonal/>
    </border>
    <border>
      <left/>
      <right/>
      <top style="thin">
        <color indexed="59"/>
      </top>
      <bottom style="thin">
        <color indexed="59"/>
      </bottom>
      <diagonal/>
    </border>
    <border>
      <left/>
      <right style="thin">
        <color indexed="59"/>
      </right>
      <top style="thin">
        <color indexed="59"/>
      </top>
      <bottom style="thin">
        <color indexed="59"/>
      </bottom>
      <diagonal/>
    </border>
    <border>
      <left style="medium">
        <color indexed="64"/>
      </left>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right/>
      <top/>
      <bottom style="medium">
        <color indexed="8"/>
      </bottom>
      <diagonal/>
    </border>
    <border>
      <left/>
      <right style="medium">
        <color indexed="64"/>
      </right>
      <top/>
      <bottom style="medium">
        <color indexed="8"/>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8"/>
      </left>
      <right/>
      <top style="medium">
        <color indexed="8"/>
      </top>
      <bottom style="medium">
        <color indexed="64"/>
      </bottom>
      <diagonal/>
    </border>
    <border>
      <left style="medium">
        <color indexed="8"/>
      </left>
      <right/>
      <top style="medium">
        <color indexed="64"/>
      </top>
      <bottom style="medium">
        <color indexed="8"/>
      </bottom>
      <diagonal/>
    </border>
    <border>
      <left/>
      <right style="medium">
        <color indexed="8"/>
      </right>
      <top style="medium">
        <color indexed="64"/>
      </top>
      <bottom style="medium">
        <color indexed="8"/>
      </bottom>
      <diagonal/>
    </border>
    <border>
      <left/>
      <right/>
      <top style="medium">
        <color indexed="8"/>
      </top>
      <bottom style="medium">
        <color indexed="8"/>
      </bottom>
      <diagonal/>
    </border>
    <border>
      <left/>
      <right/>
      <top style="medium">
        <color indexed="8"/>
      </top>
      <bottom/>
      <diagonal/>
    </border>
    <border>
      <left style="medium">
        <color indexed="59"/>
      </left>
      <right/>
      <top style="medium">
        <color indexed="59"/>
      </top>
      <bottom style="medium">
        <color indexed="59"/>
      </bottom>
      <diagonal/>
    </border>
    <border>
      <left/>
      <right/>
      <top style="medium">
        <color indexed="64"/>
      </top>
      <bottom style="medium">
        <color indexed="8"/>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41">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6" fillId="0" borderId="0"/>
    <xf numFmtId="0" fontId="32" fillId="0" borderId="0"/>
    <xf numFmtId="0" fontId="32" fillId="0" borderId="0"/>
    <xf numFmtId="0" fontId="32" fillId="0" borderId="0"/>
    <xf numFmtId="0" fontId="32" fillId="0" borderId="0"/>
    <xf numFmtId="0" fontId="32" fillId="0" borderId="0"/>
    <xf numFmtId="0" fontId="36" fillId="0" borderId="0"/>
    <xf numFmtId="0" fontId="33" fillId="0" borderId="0"/>
    <xf numFmtId="0" fontId="32" fillId="0" borderId="0"/>
    <xf numFmtId="0" fontId="32" fillId="0" borderId="0"/>
    <xf numFmtId="0" fontId="32" fillId="0" borderId="0"/>
    <xf numFmtId="0" fontId="12" fillId="2" borderId="0" applyNumberFormat="0" applyBorder="0" applyAlignment="0" applyProtection="0"/>
    <xf numFmtId="0" fontId="13" fillId="0" borderId="0" applyNumberFormat="0" applyFill="0" applyBorder="0" applyAlignment="0" applyProtection="0"/>
    <xf numFmtId="0" fontId="2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312">
    <xf numFmtId="0" fontId="0" fillId="0" borderId="0" xfId="0"/>
    <xf numFmtId="0" fontId="17"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18" fillId="0" borderId="10" xfId="0" applyFont="1" applyBorder="1" applyAlignment="1">
      <alignment horizontal="center" wrapText="1"/>
    </xf>
    <xf numFmtId="0" fontId="18" fillId="0" borderId="0" xfId="0" applyFont="1" applyBorder="1" applyAlignment="1">
      <alignment horizontal="center" wrapText="1"/>
    </xf>
    <xf numFmtId="0" fontId="21" fillId="0" borderId="0" xfId="0" applyFont="1" applyAlignment="1">
      <alignment wrapText="1"/>
    </xf>
    <xf numFmtId="0" fontId="17" fillId="0" borderId="0" xfId="0" applyFont="1"/>
    <xf numFmtId="0" fontId="22" fillId="0" borderId="0" xfId="0" applyFont="1" applyBorder="1" applyAlignment="1">
      <alignment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17" fillId="0" borderId="0" xfId="0" applyFont="1" applyFill="1" applyAlignment="1">
      <alignment wrapText="1"/>
    </xf>
    <xf numFmtId="0" fontId="51" fillId="15" borderId="11" xfId="0" applyFont="1" applyFill="1" applyBorder="1" applyAlignment="1">
      <alignment horizontal="center" vertical="center"/>
    </xf>
    <xf numFmtId="0" fontId="24" fillId="16" borderId="11" xfId="32" applyNumberFormat="1" applyFont="1" applyFill="1" applyBorder="1" applyAlignment="1">
      <alignment horizontal="center" vertical="center"/>
    </xf>
    <xf numFmtId="0" fontId="24" fillId="16" borderId="11" xfId="32" applyNumberFormat="1" applyFont="1" applyFill="1" applyBorder="1" applyAlignment="1" applyProtection="1">
      <alignment horizontal="left" vertical="center" wrapText="1"/>
      <protection locked="0"/>
    </xf>
    <xf numFmtId="0" fontId="24" fillId="16" borderId="11" xfId="32" applyNumberFormat="1" applyFont="1" applyFill="1" applyBorder="1" applyAlignment="1">
      <alignment horizontal="left" vertical="center" wrapText="1"/>
    </xf>
    <xf numFmtId="0" fontId="24" fillId="16" borderId="11" xfId="34" applyNumberFormat="1" applyFont="1" applyFill="1" applyBorder="1" applyAlignment="1">
      <alignment horizontal="center" vertical="center"/>
    </xf>
    <xf numFmtId="0" fontId="24" fillId="16" borderId="11" xfId="34" applyNumberFormat="1" applyFont="1" applyFill="1" applyBorder="1" applyAlignment="1" applyProtection="1">
      <alignment horizontal="left" vertical="center" wrapText="1"/>
      <protection locked="0"/>
    </xf>
    <xf numFmtId="0" fontId="24" fillId="17" borderId="11" xfId="34" applyNumberFormat="1" applyFont="1" applyFill="1" applyBorder="1" applyAlignment="1">
      <alignment horizontal="center" vertical="center"/>
    </xf>
    <xf numFmtId="0" fontId="24" fillId="16" borderId="11" xfId="18" applyNumberFormat="1" applyFont="1" applyFill="1" applyBorder="1" applyAlignment="1">
      <alignment horizontal="center" vertical="center"/>
    </xf>
    <xf numFmtId="0" fontId="24" fillId="16" borderId="11" xfId="18" applyNumberFormat="1" applyFont="1" applyFill="1" applyBorder="1" applyAlignment="1" applyProtection="1">
      <alignment horizontal="left" vertical="center" wrapText="1"/>
      <protection locked="0"/>
    </xf>
    <xf numFmtId="0" fontId="24" fillId="16" borderId="11" xfId="21" applyNumberFormat="1" applyFont="1" applyFill="1" applyBorder="1" applyAlignment="1" applyProtection="1">
      <alignment horizontal="left" vertical="center" wrapText="1"/>
      <protection locked="0"/>
    </xf>
    <xf numFmtId="0" fontId="24" fillId="16" borderId="11" xfId="21" applyNumberFormat="1" applyFont="1" applyFill="1" applyBorder="1" applyAlignment="1">
      <alignment horizontal="left" vertical="center" wrapText="1"/>
    </xf>
    <xf numFmtId="0" fontId="24" fillId="16" borderId="11" xfId="19" applyNumberFormat="1" applyFont="1" applyFill="1" applyBorder="1" applyAlignment="1">
      <alignment horizontal="center" vertical="center"/>
    </xf>
    <xf numFmtId="0" fontId="24" fillId="16" borderId="11" xfId="20" applyNumberFormat="1" applyFont="1" applyFill="1" applyBorder="1" applyAlignment="1">
      <alignment horizontal="center" vertical="center"/>
    </xf>
    <xf numFmtId="0" fontId="24" fillId="16" borderId="11" xfId="21" applyNumberFormat="1" applyFont="1" applyFill="1" applyBorder="1" applyAlignment="1">
      <alignment horizontal="center" vertical="center"/>
    </xf>
    <xf numFmtId="0" fontId="51" fillId="18" borderId="11" xfId="0" applyFont="1" applyFill="1" applyBorder="1" applyAlignment="1">
      <alignment horizontal="center" vertical="center"/>
    </xf>
    <xf numFmtId="0" fontId="24" fillId="16" borderId="11" xfId="22" applyNumberFormat="1" applyFont="1" applyFill="1" applyBorder="1" applyAlignment="1">
      <alignment horizontal="center" vertical="center"/>
    </xf>
    <xf numFmtId="0" fontId="24" fillId="16" borderId="11" xfId="22" applyNumberFormat="1" applyFont="1" applyFill="1" applyBorder="1" applyAlignment="1" applyProtection="1">
      <alignment horizontal="left" vertical="center" wrapText="1"/>
      <protection locked="0"/>
    </xf>
    <xf numFmtId="0" fontId="24" fillId="16" borderId="11" xfId="23" applyNumberFormat="1" applyFont="1" applyFill="1" applyBorder="1" applyAlignment="1">
      <alignment horizontal="center" vertical="center"/>
    </xf>
    <xf numFmtId="0" fontId="24" fillId="16" borderId="11" xfId="23" applyNumberFormat="1" applyFont="1" applyFill="1" applyBorder="1" applyAlignment="1" applyProtection="1">
      <alignment horizontal="left" vertical="center" wrapText="1"/>
      <protection locked="0"/>
    </xf>
    <xf numFmtId="0" fontId="24" fillId="16" borderId="11" xfId="25" applyNumberFormat="1" applyFont="1" applyFill="1" applyBorder="1" applyAlignment="1">
      <alignment horizontal="center" vertical="center"/>
    </xf>
    <xf numFmtId="0" fontId="24" fillId="16" borderId="11" xfId="31" applyNumberFormat="1" applyFont="1" applyFill="1" applyBorder="1" applyAlignment="1">
      <alignment horizontal="center" vertical="center"/>
    </xf>
    <xf numFmtId="0" fontId="24" fillId="17" borderId="11" xfId="25" applyNumberFormat="1" applyFont="1" applyFill="1" applyBorder="1" applyAlignment="1">
      <alignment horizontal="center" vertical="center"/>
    </xf>
    <xf numFmtId="0" fontId="24" fillId="16" borderId="11" xfId="26" applyNumberFormat="1" applyFont="1" applyFill="1" applyBorder="1" applyAlignment="1">
      <alignment horizontal="center" vertical="center"/>
    </xf>
    <xf numFmtId="0" fontId="24" fillId="16" borderId="11" xfId="27" applyNumberFormat="1" applyFont="1" applyFill="1" applyBorder="1" applyAlignment="1">
      <alignment horizontal="center" vertical="center"/>
    </xf>
    <xf numFmtId="0" fontId="24" fillId="16" borderId="11" xfId="28" applyNumberFormat="1" applyFont="1" applyFill="1" applyBorder="1" applyAlignment="1">
      <alignment horizontal="center" vertical="center"/>
    </xf>
    <xf numFmtId="0" fontId="24" fillId="16" borderId="11" xfId="19" applyNumberFormat="1" applyFont="1" applyFill="1" applyBorder="1" applyAlignment="1" applyProtection="1">
      <alignment horizontal="left" vertical="center" wrapText="1"/>
      <protection locked="0"/>
    </xf>
    <xf numFmtId="0" fontId="24" fillId="16" borderId="11" xfId="20" applyNumberFormat="1" applyFont="1" applyFill="1" applyBorder="1" applyAlignment="1" applyProtection="1">
      <alignment horizontal="left" vertical="center" wrapText="1"/>
      <protection locked="0"/>
    </xf>
    <xf numFmtId="0" fontId="24" fillId="16" borderId="11" xfId="31" applyNumberFormat="1" applyFont="1" applyFill="1" applyBorder="1" applyAlignment="1" applyProtection="1">
      <alignment horizontal="left" vertical="center" wrapText="1"/>
      <protection locked="0"/>
    </xf>
    <xf numFmtId="0" fontId="24" fillId="16" borderId="11" xfId="26" applyNumberFormat="1" applyFont="1" applyFill="1" applyBorder="1" applyAlignment="1" applyProtection="1">
      <alignment horizontal="left" vertical="center" wrapText="1"/>
      <protection locked="0"/>
    </xf>
    <xf numFmtId="0" fontId="24" fillId="16" borderId="11" xfId="29" applyNumberFormat="1" applyFont="1" applyFill="1" applyBorder="1" applyAlignment="1" applyProtection="1">
      <alignment horizontal="left" vertical="center" wrapText="1"/>
      <protection locked="0"/>
    </xf>
    <xf numFmtId="0" fontId="21" fillId="0" borderId="12" xfId="0" applyFont="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34" fillId="0" borderId="16" xfId="0" applyNumberFormat="1" applyFont="1" applyFill="1" applyBorder="1" applyAlignment="1" applyProtection="1">
      <alignment horizontal="center" vertical="center"/>
    </xf>
    <xf numFmtId="0" fontId="34" fillId="0" borderId="17" xfId="0" applyNumberFormat="1" applyFont="1" applyFill="1" applyBorder="1" applyAlignment="1" applyProtection="1">
      <alignment horizontal="center" vertical="center"/>
    </xf>
    <xf numFmtId="0" fontId="34" fillId="0" borderId="18" xfId="0" applyNumberFormat="1" applyFont="1" applyFill="1" applyBorder="1" applyAlignment="1" applyProtection="1">
      <alignment horizontal="center" vertical="center"/>
    </xf>
    <xf numFmtId="0" fontId="34" fillId="0" borderId="19" xfId="0" applyNumberFormat="1" applyFont="1" applyFill="1" applyBorder="1" applyAlignment="1" applyProtection="1">
      <alignment horizontal="center" vertical="center"/>
    </xf>
    <xf numFmtId="0" fontId="34" fillId="0" borderId="20" xfId="0" applyNumberFormat="1" applyFont="1" applyFill="1" applyBorder="1" applyAlignment="1" applyProtection="1">
      <alignment horizontal="center" vertical="center"/>
    </xf>
    <xf numFmtId="0" fontId="34" fillId="0" borderId="21" xfId="0" applyNumberFormat="1" applyFont="1" applyFill="1" applyBorder="1" applyAlignment="1" applyProtection="1">
      <alignment horizontal="center" vertical="center"/>
    </xf>
    <xf numFmtId="0" fontId="34" fillId="0" borderId="22" xfId="0" applyNumberFormat="1" applyFont="1" applyFill="1" applyBorder="1" applyAlignment="1" applyProtection="1">
      <alignment horizontal="center" vertical="center"/>
    </xf>
    <xf numFmtId="0" fontId="21" fillId="0" borderId="0" xfId="0" applyFont="1" applyBorder="1" applyAlignment="1">
      <alignment wrapText="1"/>
    </xf>
    <xf numFmtId="0" fontId="30" fillId="0" borderId="11" xfId="0" applyFont="1" applyBorder="1" applyAlignment="1">
      <alignment horizontal="center" vertical="center"/>
    </xf>
    <xf numFmtId="0" fontId="24" fillId="16" borderId="11" xfId="25" applyNumberFormat="1" applyFont="1" applyFill="1" applyBorder="1" applyAlignment="1" applyProtection="1">
      <alignment horizontal="left" vertical="center" wrapText="1"/>
      <protection locked="0"/>
    </xf>
    <xf numFmtId="0" fontId="30" fillId="0" borderId="11" xfId="0" applyFont="1" applyBorder="1" applyAlignment="1">
      <alignment horizontal="left" vertical="center" wrapText="1"/>
    </xf>
    <xf numFmtId="0" fontId="28" fillId="0" borderId="11" xfId="0" applyFont="1" applyBorder="1" applyAlignment="1">
      <alignment horizontal="center" vertical="center"/>
    </xf>
    <xf numFmtId="0" fontId="28" fillId="0" borderId="11" xfId="0" applyFont="1" applyBorder="1" applyAlignment="1">
      <alignment horizontal="center" vertical="center" wrapText="1"/>
    </xf>
    <xf numFmtId="0" fontId="23" fillId="0" borderId="0" xfId="0" applyFont="1" applyBorder="1" applyAlignment="1">
      <alignment wrapText="1"/>
    </xf>
    <xf numFmtId="0" fontId="23" fillId="0" borderId="0" xfId="0" applyFont="1" applyBorder="1" applyAlignment="1">
      <alignment horizontal="center" wrapText="1"/>
    </xf>
    <xf numFmtId="0" fontId="23" fillId="0" borderId="0" xfId="0" applyFont="1" applyBorder="1" applyAlignment="1">
      <alignment horizontal="center" vertical="center" wrapText="1"/>
    </xf>
    <xf numFmtId="0" fontId="37" fillId="0" borderId="0" xfId="0" applyNumberFormat="1" applyFont="1" applyFill="1" applyBorder="1" applyAlignment="1" applyProtection="1">
      <alignment horizontal="left" vertical="center" wrapText="1"/>
    </xf>
    <xf numFmtId="0" fontId="39" fillId="0" borderId="0" xfId="0" applyNumberFormat="1" applyFont="1" applyFill="1" applyBorder="1" applyAlignment="1" applyProtection="1">
      <alignment horizontal="left" vertical="center" wrapText="1"/>
    </xf>
    <xf numFmtId="0" fontId="38" fillId="0" borderId="0" xfId="0" applyNumberFormat="1" applyFont="1" applyFill="1" applyBorder="1" applyAlignment="1" applyProtection="1">
      <alignment horizontal="left" vertical="center" wrapText="1"/>
    </xf>
    <xf numFmtId="0" fontId="39" fillId="18" borderId="0" xfId="0" applyNumberFormat="1" applyFont="1" applyFill="1" applyBorder="1" applyAlignment="1" applyProtection="1">
      <alignment horizontal="center" vertical="center" wrapText="1"/>
    </xf>
    <xf numFmtId="0" fontId="40" fillId="0" borderId="0" xfId="0" applyNumberFormat="1" applyFont="1" applyFill="1" applyBorder="1" applyAlignment="1" applyProtection="1">
      <alignment horizontal="center" vertical="top"/>
    </xf>
    <xf numFmtId="0" fontId="17" fillId="18" borderId="11" xfId="0" applyNumberFormat="1" applyFont="1" applyFill="1" applyBorder="1" applyAlignment="1" applyProtection="1">
      <alignment horizontal="center" vertical="center" wrapText="1"/>
    </xf>
    <xf numFmtId="0" fontId="17" fillId="18" borderId="11" xfId="0" applyNumberFormat="1" applyFont="1" applyFill="1" applyBorder="1" applyAlignment="1" applyProtection="1">
      <alignment horizontal="center" vertical="center"/>
    </xf>
    <xf numFmtId="0" fontId="17" fillId="15" borderId="11" xfId="0" applyNumberFormat="1" applyFont="1" applyFill="1" applyBorder="1" applyAlignment="1" applyProtection="1">
      <alignment horizontal="center" vertical="center"/>
    </xf>
    <xf numFmtId="0" fontId="17" fillId="18" borderId="11" xfId="0" applyNumberFormat="1" applyFont="1" applyFill="1" applyBorder="1" applyAlignment="1" applyProtection="1">
      <alignment horizontal="left" vertical="center" wrapText="1"/>
    </xf>
    <xf numFmtId="0" fontId="30" fillId="18" borderId="11" xfId="0" applyFont="1" applyFill="1" applyBorder="1" applyAlignment="1">
      <alignment horizontal="center" vertical="center" wrapText="1"/>
    </xf>
    <xf numFmtId="0" fontId="17" fillId="15" borderId="11" xfId="0" applyFont="1" applyFill="1" applyBorder="1" applyAlignment="1">
      <alignment horizontal="center" vertical="center" wrapText="1"/>
    </xf>
    <xf numFmtId="0" fontId="28" fillId="15" borderId="11" xfId="0" applyNumberFormat="1" applyFont="1" applyFill="1" applyBorder="1" applyAlignment="1" applyProtection="1">
      <alignment horizontal="center" vertical="center"/>
    </xf>
    <xf numFmtId="0" fontId="28" fillId="15" borderId="11" xfId="0" applyFont="1" applyFill="1" applyBorder="1" applyAlignment="1">
      <alignment horizontal="center" vertical="center" wrapText="1" shrinkToFit="1"/>
    </xf>
    <xf numFmtId="49" fontId="17" fillId="18" borderId="11" xfId="0" applyNumberFormat="1" applyFont="1" applyFill="1" applyBorder="1" applyAlignment="1" applyProtection="1">
      <alignment horizontal="center" vertical="center"/>
    </xf>
    <xf numFmtId="0" fontId="30" fillId="18" borderId="11" xfId="0" applyFont="1" applyFill="1" applyBorder="1" applyAlignment="1">
      <alignment horizontal="center" vertical="center" wrapText="1" shrinkToFit="1"/>
    </xf>
    <xf numFmtId="0" fontId="23" fillId="18" borderId="11" xfId="0" applyFont="1" applyFill="1" applyBorder="1" applyAlignment="1">
      <alignment horizontal="center" vertical="center" wrapText="1" shrinkToFit="1"/>
    </xf>
    <xf numFmtId="0" fontId="30" fillId="15" borderId="11" xfId="0" applyFont="1" applyFill="1" applyBorder="1" applyAlignment="1">
      <alignment horizontal="center" vertical="center" wrapText="1" shrinkToFit="1"/>
    </xf>
    <xf numFmtId="0" fontId="17" fillId="18" borderId="11" xfId="0" applyFont="1" applyFill="1" applyBorder="1" applyAlignment="1">
      <alignment horizontal="left" vertical="center" wrapText="1"/>
    </xf>
    <xf numFmtId="0" fontId="17" fillId="15" borderId="11" xfId="0" applyFont="1" applyFill="1" applyBorder="1" applyAlignment="1">
      <alignment horizontal="left" vertical="center" wrapText="1"/>
    </xf>
    <xf numFmtId="0" fontId="17" fillId="15" borderId="11" xfId="0" applyNumberFormat="1" applyFont="1" applyFill="1" applyBorder="1" applyAlignment="1" applyProtection="1">
      <alignment horizontal="center" vertical="center" wrapText="1"/>
    </xf>
    <xf numFmtId="0" fontId="30" fillId="0" borderId="1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xf>
    <xf numFmtId="0" fontId="17" fillId="15" borderId="11" xfId="0" applyNumberFormat="1" applyFont="1" applyFill="1" applyBorder="1" applyAlignment="1" applyProtection="1">
      <alignment horizontal="left" vertical="center" wrapText="1"/>
    </xf>
    <xf numFmtId="0" fontId="23" fillId="15" borderId="11" xfId="0" applyNumberFormat="1" applyFont="1" applyFill="1" applyBorder="1" applyAlignment="1">
      <alignment horizontal="center" vertical="center" wrapText="1"/>
    </xf>
    <xf numFmtId="0" fontId="23" fillId="15" borderId="11" xfId="0" applyFont="1" applyFill="1" applyBorder="1" applyAlignment="1">
      <alignment horizontal="center" vertical="center" wrapText="1" shrinkToFit="1"/>
    </xf>
    <xf numFmtId="0" fontId="23" fillId="0" borderId="11" xfId="0" applyNumberFormat="1" applyFont="1" applyBorder="1" applyAlignment="1">
      <alignment horizontal="center" vertical="center" wrapText="1"/>
    </xf>
    <xf numFmtId="0" fontId="23" fillId="0" borderId="11" xfId="0" applyFont="1" applyBorder="1" applyAlignment="1">
      <alignment horizontal="center" vertical="center" wrapText="1" shrinkToFit="1"/>
    </xf>
    <xf numFmtId="0" fontId="17" fillId="0" borderId="11" xfId="0" applyNumberFormat="1" applyFont="1" applyBorder="1" applyAlignment="1">
      <alignment horizontal="center" vertical="center" wrapText="1"/>
    </xf>
    <xf numFmtId="0" fontId="31" fillId="0" borderId="11" xfId="0" applyFont="1" applyBorder="1" applyAlignment="1">
      <alignment horizontal="center" vertical="center" wrapText="1" shrinkToFit="1"/>
    </xf>
    <xf numFmtId="0" fontId="17" fillId="0" borderId="11" xfId="0" applyNumberFormat="1" applyFont="1" applyBorder="1" applyAlignment="1">
      <alignment horizontal="left" vertical="center" wrapText="1"/>
    </xf>
    <xf numFmtId="0" fontId="30" fillId="0" borderId="11" xfId="0" applyNumberFormat="1" applyFont="1" applyBorder="1" applyAlignment="1">
      <alignment horizontal="center" vertical="center" wrapText="1"/>
    </xf>
    <xf numFmtId="0" fontId="17" fillId="18" borderId="11" xfId="0" applyFont="1" applyFill="1" applyBorder="1" applyAlignment="1">
      <alignment horizontal="center" vertical="center" textRotation="90" wrapText="1"/>
    </xf>
    <xf numFmtId="0" fontId="17" fillId="18" borderId="11" xfId="0" applyNumberFormat="1" applyFont="1" applyFill="1" applyBorder="1" applyAlignment="1" applyProtection="1">
      <alignment horizontal="center" vertical="center" textRotation="90" wrapText="1"/>
    </xf>
    <xf numFmtId="0" fontId="28" fillId="15" borderId="11" xfId="33" applyFont="1" applyFill="1" applyBorder="1" applyAlignment="1">
      <alignment horizontal="center" vertical="center"/>
    </xf>
    <xf numFmtId="0" fontId="19" fillId="0" borderId="0" xfId="0" applyFont="1" applyAlignment="1">
      <alignment horizontal="center" vertical="center" wrapText="1"/>
    </xf>
    <xf numFmtId="0" fontId="19" fillId="0" borderId="0" xfId="0" applyFont="1" applyAlignment="1">
      <alignment vertical="center" wrapText="1"/>
    </xf>
    <xf numFmtId="0" fontId="20" fillId="0" borderId="0" xfId="0" applyFont="1" applyBorder="1" applyAlignment="1" applyProtection="1">
      <alignment vertical="center" wrapText="1"/>
      <protection locked="0"/>
    </xf>
    <xf numFmtId="0" fontId="30" fillId="0" borderId="11" xfId="0" applyFont="1" applyBorder="1" applyAlignment="1">
      <alignment horizontal="center" vertical="center" wrapText="1" shrinkToFit="1"/>
    </xf>
    <xf numFmtId="0" fontId="42" fillId="0" borderId="23" xfId="0" applyNumberFormat="1" applyFont="1" applyFill="1" applyBorder="1" applyAlignment="1" applyProtection="1">
      <alignment horizontal="center" vertical="center" wrapText="1"/>
    </xf>
    <xf numFmtId="0" fontId="41" fillId="0" borderId="24" xfId="0" applyNumberFormat="1" applyFont="1" applyFill="1" applyBorder="1" applyAlignment="1" applyProtection="1">
      <alignment horizontal="center" vertical="center" wrapText="1"/>
    </xf>
    <xf numFmtId="0" fontId="42" fillId="0" borderId="25" xfId="0" applyNumberFormat="1" applyFont="1" applyFill="1" applyBorder="1" applyAlignment="1" applyProtection="1">
      <alignment horizontal="center" vertical="center" wrapText="1"/>
    </xf>
    <xf numFmtId="0" fontId="41" fillId="0" borderId="26" xfId="0" applyNumberFormat="1" applyFont="1" applyFill="1" applyBorder="1" applyAlignment="1" applyProtection="1">
      <alignment horizontal="center" vertical="center" wrapText="1"/>
    </xf>
    <xf numFmtId="0" fontId="42" fillId="0" borderId="27" xfId="0" applyNumberFormat="1" applyFont="1" applyFill="1" applyBorder="1" applyAlignment="1" applyProtection="1">
      <alignment horizontal="center" vertical="top" wrapText="1"/>
    </xf>
    <xf numFmtId="0" fontId="42" fillId="0" borderId="28" xfId="0" applyNumberFormat="1" applyFont="1" applyFill="1" applyBorder="1" applyAlignment="1" applyProtection="1">
      <alignment horizontal="left" vertical="top" wrapText="1"/>
    </xf>
    <xf numFmtId="0" fontId="42" fillId="0" borderId="0" xfId="0" applyNumberFormat="1" applyFont="1" applyFill="1" applyBorder="1" applyAlignment="1" applyProtection="1">
      <alignment vertical="top" wrapText="1"/>
    </xf>
    <xf numFmtId="0" fontId="42" fillId="0" borderId="0" xfId="0" applyNumberFormat="1" applyFont="1" applyFill="1" applyBorder="1" applyAlignment="1" applyProtection="1">
      <alignment horizontal="left" vertical="top" wrapText="1"/>
    </xf>
    <xf numFmtId="0" fontId="42" fillId="0" borderId="0" xfId="0" applyNumberFormat="1" applyFont="1" applyFill="1" applyBorder="1" applyAlignment="1" applyProtection="1">
      <alignment vertical="top"/>
    </xf>
    <xf numFmtId="0" fontId="43" fillId="0" borderId="0" xfId="0" applyNumberFormat="1" applyFont="1" applyFill="1" applyBorder="1" applyAlignment="1" applyProtection="1">
      <alignment vertical="top"/>
    </xf>
    <xf numFmtId="0" fontId="41" fillId="0" borderId="0" xfId="0" applyNumberFormat="1" applyFont="1" applyFill="1" applyBorder="1" applyAlignment="1" applyProtection="1">
      <alignment horizontal="center" vertical="top"/>
    </xf>
    <xf numFmtId="0" fontId="41" fillId="0" borderId="28" xfId="0" applyNumberFormat="1" applyFont="1" applyFill="1" applyBorder="1" applyAlignment="1" applyProtection="1">
      <alignment horizontal="center" vertical="top" wrapText="1"/>
    </xf>
    <xf numFmtId="0" fontId="42" fillId="0" borderId="0" xfId="0" applyNumberFormat="1" applyFont="1" applyFill="1" applyBorder="1" applyAlignment="1" applyProtection="1">
      <alignment horizontal="left" vertical="top"/>
    </xf>
    <xf numFmtId="0" fontId="27" fillId="0" borderId="0" xfId="0" applyFont="1" applyAlignment="1">
      <alignment vertical="top"/>
    </xf>
    <xf numFmtId="0" fontId="44" fillId="0" borderId="0" xfId="0" applyNumberFormat="1" applyFont="1" applyFill="1" applyBorder="1" applyAlignment="1" applyProtection="1">
      <alignment horizontal="center" vertical="top"/>
    </xf>
    <xf numFmtId="0" fontId="37" fillId="0" borderId="0" xfId="0" applyFont="1" applyAlignment="1">
      <alignment vertical="top"/>
    </xf>
    <xf numFmtId="0" fontId="45" fillId="0" borderId="0" xfId="0" applyNumberFormat="1" applyFont="1" applyFill="1" applyBorder="1" applyAlignment="1" applyProtection="1">
      <alignment vertical="top"/>
    </xf>
    <xf numFmtId="0" fontId="42" fillId="0" borderId="29" xfId="0" applyNumberFormat="1" applyFont="1" applyFill="1" applyBorder="1" applyAlignment="1" applyProtection="1">
      <alignment horizontal="center" vertical="top" wrapText="1"/>
    </xf>
    <xf numFmtId="0" fontId="30" fillId="0" borderId="30" xfId="0" applyNumberFormat="1" applyFont="1" applyFill="1" applyBorder="1" applyAlignment="1" applyProtection="1">
      <alignment horizontal="center" vertical="top" wrapText="1"/>
    </xf>
    <xf numFmtId="0" fontId="42" fillId="0" borderId="31" xfId="0" applyNumberFormat="1" applyFont="1" applyFill="1" applyBorder="1" applyAlignment="1" applyProtection="1">
      <alignment horizontal="left" vertical="top" wrapText="1"/>
    </xf>
    <xf numFmtId="0" fontId="30" fillId="0" borderId="32" xfId="0" applyNumberFormat="1" applyFont="1" applyFill="1" applyBorder="1" applyAlignment="1" applyProtection="1">
      <alignment horizontal="center" vertical="top" wrapText="1"/>
    </xf>
    <xf numFmtId="0" fontId="42" fillId="0" borderId="33" xfId="0" applyNumberFormat="1" applyFont="1" applyFill="1" applyBorder="1" applyAlignment="1" applyProtection="1">
      <alignment horizontal="left" vertical="top" wrapText="1"/>
    </xf>
    <xf numFmtId="0" fontId="27" fillId="0" borderId="23" xfId="0" applyNumberFormat="1" applyFont="1" applyFill="1" applyBorder="1" applyAlignment="1" applyProtection="1">
      <alignment horizontal="center" vertical="center" wrapText="1"/>
    </xf>
    <xf numFmtId="0" fontId="27" fillId="0" borderId="34" xfId="0" applyNumberFormat="1" applyFont="1" applyFill="1" applyBorder="1" applyAlignment="1" applyProtection="1">
      <alignment horizontal="center" vertical="center" wrapText="1"/>
    </xf>
    <xf numFmtId="0" fontId="27" fillId="0" borderId="35" xfId="0" applyNumberFormat="1" applyFont="1" applyFill="1" applyBorder="1" applyAlignment="1" applyProtection="1">
      <alignment horizontal="center" vertical="center" wrapText="1"/>
    </xf>
    <xf numFmtId="0" fontId="37" fillId="0" borderId="27" xfId="0" applyNumberFormat="1" applyFont="1" applyFill="1" applyBorder="1" applyAlignment="1" applyProtection="1">
      <alignment vertical="top" wrapText="1"/>
    </xf>
    <xf numFmtId="0" fontId="37" fillId="0" borderId="36" xfId="0" applyNumberFormat="1" applyFont="1" applyFill="1" applyBorder="1" applyAlignment="1" applyProtection="1">
      <alignment vertical="top" wrapText="1"/>
    </xf>
    <xf numFmtId="0" fontId="37" fillId="0" borderId="36" xfId="0" applyNumberFormat="1" applyFont="1" applyFill="1" applyBorder="1" applyAlignment="1" applyProtection="1">
      <alignment horizontal="center" vertical="center" wrapText="1"/>
    </xf>
    <xf numFmtId="0" fontId="37" fillId="0" borderId="37" xfId="0" applyNumberFormat="1" applyFont="1" applyFill="1" applyBorder="1" applyAlignment="1" applyProtection="1">
      <alignment horizontal="center" vertical="center" wrapText="1"/>
    </xf>
    <xf numFmtId="0" fontId="37" fillId="0" borderId="36" xfId="0" applyNumberFormat="1" applyFont="1" applyFill="1" applyBorder="1" applyAlignment="1" applyProtection="1">
      <alignment horizontal="center" vertical="top" wrapText="1"/>
    </xf>
    <xf numFmtId="0" fontId="37" fillId="0" borderId="37" xfId="0" applyNumberFormat="1" applyFont="1" applyFill="1" applyBorder="1" applyAlignment="1" applyProtection="1">
      <alignment horizontal="center" vertical="top" wrapText="1"/>
    </xf>
    <xf numFmtId="0" fontId="37" fillId="0" borderId="38" xfId="0" applyNumberFormat="1" applyFont="1" applyFill="1" applyBorder="1" applyAlignment="1" applyProtection="1">
      <alignment vertical="top" wrapText="1"/>
    </xf>
    <xf numFmtId="0" fontId="37" fillId="0" borderId="39" xfId="0" applyNumberFormat="1" applyFont="1" applyFill="1" applyBorder="1" applyAlignment="1" applyProtection="1">
      <alignment horizontal="left" vertical="top" wrapText="1"/>
    </xf>
    <xf numFmtId="0" fontId="37" fillId="0" borderId="40" xfId="0" applyNumberFormat="1" applyFont="1" applyFill="1" applyBorder="1" applyAlignment="1" applyProtection="1">
      <alignment horizontal="center" vertical="top" wrapText="1"/>
    </xf>
    <xf numFmtId="0" fontId="37" fillId="0" borderId="0" xfId="0" applyNumberFormat="1" applyFont="1" applyFill="1" applyBorder="1" applyAlignment="1" applyProtection="1">
      <alignment vertical="top" wrapText="1"/>
    </xf>
    <xf numFmtId="0" fontId="37" fillId="0" borderId="27" xfId="0" applyNumberFormat="1" applyFont="1" applyFill="1" applyBorder="1" applyAlignment="1" applyProtection="1">
      <alignment horizontal="center" vertical="center" wrapText="1"/>
    </xf>
    <xf numFmtId="0" fontId="27" fillId="0" borderId="39" xfId="0" applyNumberFormat="1" applyFont="1" applyFill="1" applyBorder="1" applyAlignment="1" applyProtection="1">
      <alignment horizontal="left" vertical="center" wrapText="1"/>
    </xf>
    <xf numFmtId="0" fontId="35" fillId="17" borderId="11" xfId="34" applyNumberFormat="1" applyFont="1" applyFill="1" applyBorder="1" applyAlignment="1" applyProtection="1">
      <alignment horizontal="center" vertical="center" wrapText="1"/>
      <protection locked="0"/>
    </xf>
    <xf numFmtId="0" fontId="24" fillId="17" borderId="11" xfId="34" applyNumberFormat="1" applyFont="1" applyFill="1" applyBorder="1" applyAlignment="1" applyProtection="1">
      <alignment horizontal="left" vertical="center" wrapText="1"/>
      <protection locked="0"/>
    </xf>
    <xf numFmtId="0" fontId="24" fillId="17" borderId="11" xfId="25" applyNumberFormat="1" applyFont="1" applyFill="1" applyBorder="1" applyAlignment="1" applyProtection="1">
      <alignment horizontal="left" vertical="center" wrapText="1"/>
      <protection locked="0"/>
    </xf>
    <xf numFmtId="0" fontId="52" fillId="15" borderId="11" xfId="0" applyFont="1" applyFill="1" applyBorder="1" applyAlignment="1">
      <alignment horizontal="center" vertical="center" wrapText="1"/>
    </xf>
    <xf numFmtId="0" fontId="21" fillId="0" borderId="0" xfId="0" applyFont="1" applyBorder="1" applyAlignment="1">
      <alignment horizontal="center" vertical="center" wrapText="1"/>
    </xf>
    <xf numFmtId="0" fontId="17" fillId="18" borderId="11" xfId="0" applyFont="1" applyFill="1" applyBorder="1" applyAlignment="1">
      <alignment horizontal="center" vertical="center" wrapText="1"/>
    </xf>
    <xf numFmtId="0" fontId="34" fillId="0" borderId="0" xfId="0" applyNumberFormat="1" applyFont="1" applyFill="1" applyBorder="1" applyAlignment="1" applyProtection="1">
      <alignment horizontal="center" vertical="center"/>
    </xf>
    <xf numFmtId="0" fontId="21" fillId="0" borderId="14" xfId="0" applyFont="1" applyBorder="1" applyAlignment="1">
      <alignment vertical="center" wrapText="1"/>
    </xf>
    <xf numFmtId="0" fontId="27" fillId="0" borderId="0" xfId="0" applyFont="1" applyAlignment="1">
      <alignment wrapText="1"/>
    </xf>
    <xf numFmtId="0" fontId="27" fillId="0" borderId="0" xfId="0" applyFont="1" applyAlignment="1">
      <alignment vertical="center" wrapText="1"/>
    </xf>
    <xf numFmtId="0" fontId="37" fillId="0" borderId="0" xfId="0" applyFont="1" applyAlignment="1">
      <alignment vertical="center" wrapText="1"/>
    </xf>
    <xf numFmtId="0" fontId="23" fillId="0" borderId="17" xfId="0" applyNumberFormat="1" applyFont="1" applyFill="1" applyBorder="1" applyAlignment="1" applyProtection="1">
      <alignment horizontal="center" vertical="center"/>
    </xf>
    <xf numFmtId="0" fontId="17" fillId="0" borderId="41" xfId="0" applyNumberFormat="1" applyFont="1" applyBorder="1" applyAlignment="1">
      <alignment vertical="center" wrapText="1"/>
    </xf>
    <xf numFmtId="0" fontId="17" fillId="0" borderId="42" xfId="0" applyNumberFormat="1" applyFont="1" applyBorder="1" applyAlignment="1">
      <alignment vertical="center" wrapText="1"/>
    </xf>
    <xf numFmtId="0" fontId="17" fillId="0" borderId="43" xfId="0" applyNumberFormat="1" applyFont="1" applyBorder="1" applyAlignment="1">
      <alignment vertical="center" wrapText="1"/>
    </xf>
    <xf numFmtId="0" fontId="17" fillId="0" borderId="44" xfId="0" applyNumberFormat="1" applyFont="1" applyBorder="1" applyAlignment="1">
      <alignment vertical="center" wrapText="1"/>
    </xf>
    <xf numFmtId="0" fontId="17" fillId="0" borderId="45" xfId="0" applyNumberFormat="1" applyFont="1" applyBorder="1" applyAlignment="1">
      <alignment vertical="center" wrapText="1"/>
    </xf>
    <xf numFmtId="0" fontId="17" fillId="0" borderId="46" xfId="0" applyNumberFormat="1" applyFont="1" applyBorder="1" applyAlignment="1">
      <alignment horizontal="left" vertical="center" wrapText="1"/>
    </xf>
    <xf numFmtId="0" fontId="48" fillId="0" borderId="0" xfId="30" applyFont="1" applyBorder="1" applyProtection="1">
      <protection locked="0"/>
    </xf>
    <xf numFmtId="0" fontId="48" fillId="16" borderId="0" xfId="30" applyFont="1" applyFill="1" applyBorder="1" applyAlignment="1" applyProtection="1">
      <alignment vertical="center"/>
      <protection locked="0"/>
    </xf>
    <xf numFmtId="0" fontId="48" fillId="16" borderId="47" xfId="30" applyFont="1" applyFill="1" applyBorder="1" applyAlignment="1" applyProtection="1">
      <alignment horizontal="center" vertical="center"/>
      <protection locked="0"/>
    </xf>
    <xf numFmtId="0" fontId="48" fillId="16" borderId="48" xfId="30" applyFont="1" applyFill="1" applyBorder="1" applyAlignment="1" applyProtection="1">
      <alignment horizontal="center" vertical="center"/>
      <protection locked="0"/>
    </xf>
    <xf numFmtId="0" fontId="48" fillId="16" borderId="49" xfId="30" applyFont="1" applyFill="1" applyBorder="1" applyAlignment="1" applyProtection="1">
      <alignment horizontal="center" vertical="center"/>
      <protection locked="0"/>
    </xf>
    <xf numFmtId="0" fontId="48" fillId="0" borderId="0" xfId="30" applyFont="1" applyProtection="1">
      <protection locked="0"/>
    </xf>
    <xf numFmtId="0" fontId="48" fillId="19" borderId="50" xfId="30" applyNumberFormat="1" applyFont="1" applyFill="1" applyBorder="1" applyAlignment="1" applyProtection="1">
      <alignment horizontal="left" vertical="center" wrapText="1"/>
      <protection locked="0"/>
    </xf>
    <xf numFmtId="0" fontId="48" fillId="0" borderId="50" xfId="30" applyNumberFormat="1" applyFont="1" applyBorder="1" applyAlignment="1" applyProtection="1">
      <alignment horizontal="left" vertical="center"/>
      <protection locked="0"/>
    </xf>
    <xf numFmtId="177" fontId="48" fillId="0" borderId="50" xfId="30" applyNumberFormat="1" applyFont="1" applyBorder="1" applyAlignment="1" applyProtection="1">
      <alignment horizontal="left" vertical="center"/>
      <protection locked="0"/>
    </xf>
    <xf numFmtId="0" fontId="48" fillId="0" borderId="0" xfId="30" applyFont="1" applyAlignment="1" applyProtection="1">
      <alignment horizontal="left" vertical="center"/>
      <protection locked="0"/>
    </xf>
    <xf numFmtId="0" fontId="48" fillId="17" borderId="11" xfId="30" applyNumberFormat="1" applyFont="1" applyFill="1" applyBorder="1" applyAlignment="1" applyProtection="1">
      <alignment horizontal="left" vertical="center"/>
      <protection locked="0"/>
    </xf>
    <xf numFmtId="0" fontId="48" fillId="0" borderId="11" xfId="30" applyNumberFormat="1" applyFont="1" applyBorder="1" applyAlignment="1" applyProtection="1">
      <alignment horizontal="left" vertical="center"/>
      <protection locked="0"/>
    </xf>
    <xf numFmtId="177" fontId="48" fillId="0" borderId="11" xfId="30" applyNumberFormat="1" applyFont="1" applyBorder="1" applyAlignment="1" applyProtection="1">
      <alignment horizontal="left" vertical="center"/>
      <protection locked="0"/>
    </xf>
    <xf numFmtId="0" fontId="48" fillId="0" borderId="11" xfId="30" applyNumberFormat="1" applyFont="1" applyBorder="1" applyAlignment="1" applyProtection="1">
      <alignment horizontal="left" vertical="center" wrapText="1"/>
      <protection locked="0"/>
    </xf>
    <xf numFmtId="0" fontId="48" fillId="19" borderId="11" xfId="30" applyNumberFormat="1" applyFont="1" applyFill="1" applyBorder="1" applyAlignment="1" applyProtection="1">
      <alignment horizontal="left" vertical="center" wrapText="1"/>
      <protection locked="0"/>
    </xf>
    <xf numFmtId="0" fontId="48" fillId="0" borderId="0" xfId="30" applyFont="1" applyAlignment="1">
      <alignment horizontal="left" vertical="center"/>
    </xf>
    <xf numFmtId="0" fontId="48" fillId="17" borderId="11" xfId="30" applyNumberFormat="1" applyFont="1" applyFill="1" applyBorder="1" applyAlignment="1">
      <alignment horizontal="left" vertical="center"/>
    </xf>
    <xf numFmtId="0" fontId="48" fillId="0" borderId="11" xfId="30" applyNumberFormat="1" applyFont="1" applyBorder="1" applyAlignment="1">
      <alignment horizontal="left" vertical="center"/>
    </xf>
    <xf numFmtId="177" fontId="48" fillId="0" borderId="11" xfId="30" applyNumberFormat="1" applyFont="1" applyBorder="1" applyAlignment="1">
      <alignment horizontal="left" vertical="center"/>
    </xf>
    <xf numFmtId="0" fontId="48" fillId="0" borderId="0" xfId="30" applyFont="1"/>
    <xf numFmtId="0" fontId="21" fillId="0" borderId="51"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51" fillId="0" borderId="11" xfId="0" applyFont="1" applyFill="1" applyBorder="1" applyAlignment="1">
      <alignment horizontal="center" vertical="center"/>
    </xf>
    <xf numFmtId="0" fontId="50" fillId="0" borderId="0" xfId="30" applyFont="1"/>
    <xf numFmtId="0" fontId="24" fillId="17" borderId="11" xfId="30" applyNumberFormat="1" applyFont="1" applyFill="1" applyBorder="1" applyAlignment="1" applyProtection="1">
      <alignment horizontal="left" vertical="center"/>
      <protection locked="0"/>
    </xf>
    <xf numFmtId="0" fontId="24" fillId="17" borderId="11" xfId="30" applyNumberFormat="1" applyFont="1" applyFill="1" applyBorder="1" applyAlignment="1" applyProtection="1">
      <alignment horizontal="center" vertical="center"/>
      <protection locked="0"/>
    </xf>
    <xf numFmtId="0" fontId="24" fillId="17" borderId="11" xfId="30" applyNumberFormat="1" applyFont="1" applyFill="1" applyBorder="1" applyAlignment="1">
      <alignment horizontal="center" vertical="center"/>
    </xf>
    <xf numFmtId="0" fontId="24" fillId="0" borderId="11" xfId="30" applyNumberFormat="1" applyFont="1" applyFill="1" applyBorder="1" applyAlignment="1" applyProtection="1">
      <alignment horizontal="center" vertical="center" wrapText="1"/>
      <protection locked="0"/>
    </xf>
    <xf numFmtId="0" fontId="24" fillId="0" borderId="11" xfId="30" applyNumberFormat="1" applyFont="1" applyFill="1" applyBorder="1" applyAlignment="1" applyProtection="1">
      <alignment vertical="center" wrapText="1"/>
      <protection locked="0"/>
    </xf>
    <xf numFmtId="0" fontId="24" fillId="0" borderId="56" xfId="30" applyNumberFormat="1" applyFont="1" applyFill="1" applyBorder="1" applyAlignment="1" applyProtection="1">
      <alignment horizontal="left" vertical="center" wrapText="1"/>
      <protection locked="0"/>
    </xf>
    <xf numFmtId="0" fontId="27" fillId="0" borderId="77" xfId="0" applyFont="1" applyBorder="1" applyAlignment="1">
      <alignment horizontal="center" vertical="center"/>
    </xf>
    <xf numFmtId="0" fontId="46" fillId="0" borderId="60" xfId="0" applyFont="1" applyBorder="1" applyAlignment="1">
      <alignment horizontal="center" vertical="center" wrapText="1"/>
    </xf>
    <xf numFmtId="0" fontId="46" fillId="0" borderId="57" xfId="0" applyFont="1" applyBorder="1" applyAlignment="1">
      <alignment horizontal="center" vertical="center" wrapText="1"/>
    </xf>
    <xf numFmtId="0" fontId="46" fillId="0" borderId="59" xfId="0" applyFont="1" applyBorder="1" applyAlignment="1">
      <alignment horizontal="center" vertical="center" wrapText="1"/>
    </xf>
    <xf numFmtId="0" fontId="46" fillId="0" borderId="69" xfId="0" applyFont="1" applyBorder="1" applyAlignment="1">
      <alignment horizontal="center" vertical="center" wrapText="1"/>
    </xf>
    <xf numFmtId="0" fontId="46" fillId="0" borderId="70" xfId="0" applyFont="1" applyBorder="1" applyAlignment="1">
      <alignment horizontal="center" vertical="center" wrapText="1"/>
    </xf>
    <xf numFmtId="0" fontId="46" fillId="0" borderId="71" xfId="0" applyFont="1" applyBorder="1" applyAlignment="1">
      <alignment horizontal="center" vertical="center" wrapText="1"/>
    </xf>
    <xf numFmtId="0" fontId="46" fillId="0" borderId="72" xfId="0" applyFont="1" applyBorder="1" applyAlignment="1">
      <alignment horizontal="center" vertical="center" wrapText="1"/>
    </xf>
    <xf numFmtId="0" fontId="47" fillId="0" borderId="61" xfId="0" applyFont="1" applyBorder="1" applyAlignment="1">
      <alignment horizontal="center" vertical="center" wrapText="1"/>
    </xf>
    <xf numFmtId="0" fontId="47" fillId="0" borderId="68" xfId="0" applyFont="1" applyBorder="1" applyAlignment="1">
      <alignment horizontal="center" vertical="center" wrapText="1"/>
    </xf>
    <xf numFmtId="0" fontId="47" fillId="0" borderId="67" xfId="0" applyFont="1" applyBorder="1" applyAlignment="1">
      <alignment horizontal="center" vertical="center" wrapText="1"/>
    </xf>
    <xf numFmtId="0" fontId="46" fillId="0" borderId="75" xfId="0" applyFont="1" applyBorder="1" applyAlignment="1">
      <alignment horizontal="center" vertical="center" wrapText="1"/>
    </xf>
    <xf numFmtId="0" fontId="46" fillId="0" borderId="76" xfId="0" applyFont="1" applyBorder="1" applyAlignment="1">
      <alignment horizontal="center" vertical="center" wrapText="1"/>
    </xf>
    <xf numFmtId="0" fontId="46" fillId="0" borderId="83" xfId="0" applyFont="1" applyBorder="1" applyAlignment="1">
      <alignment horizontal="center" vertical="center" wrapText="1"/>
    </xf>
    <xf numFmtId="0" fontId="46" fillId="0" borderId="88" xfId="0" applyFont="1" applyBorder="1" applyAlignment="1">
      <alignment horizontal="center" vertical="center" wrapText="1"/>
    </xf>
    <xf numFmtId="0" fontId="21" fillId="0" borderId="79" xfId="0" applyFont="1" applyBorder="1" applyAlignment="1">
      <alignment horizontal="center" vertical="center" wrapText="1"/>
    </xf>
    <xf numFmtId="0" fontId="21" fillId="0" borderId="73" xfId="0" applyFont="1" applyBorder="1" applyAlignment="1">
      <alignment horizontal="center" vertical="center" wrapText="1"/>
    </xf>
    <xf numFmtId="0" fontId="21" fillId="0" borderId="74"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78" xfId="0" applyFont="1" applyBorder="1" applyAlignment="1">
      <alignment horizontal="center" vertical="center" wrapText="1"/>
    </xf>
    <xf numFmtId="0" fontId="46" fillId="0" borderId="73" xfId="0" applyFont="1" applyBorder="1" applyAlignment="1">
      <alignment horizontal="center" vertical="center" wrapText="1"/>
    </xf>
    <xf numFmtId="0" fontId="46" fillId="0" borderId="74"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81" xfId="0" applyFont="1" applyBorder="1" applyAlignment="1">
      <alignment horizontal="center" vertical="center" wrapText="1"/>
    </xf>
    <xf numFmtId="0" fontId="46" fillId="0" borderId="77" xfId="0" applyFont="1" applyBorder="1" applyAlignment="1">
      <alignment horizontal="center" vertical="center" wrapText="1"/>
    </xf>
    <xf numFmtId="0" fontId="46" fillId="0" borderId="78" xfId="0" applyFont="1" applyBorder="1" applyAlignment="1">
      <alignment horizontal="center" vertical="center" wrapText="1"/>
    </xf>
    <xf numFmtId="0" fontId="46" fillId="0" borderId="84" xfId="0" applyFont="1" applyBorder="1" applyAlignment="1">
      <alignment horizontal="center" vertical="center" wrapText="1"/>
    </xf>
    <xf numFmtId="0" fontId="46" fillId="0" borderId="63" xfId="0" applyFont="1" applyBorder="1" applyAlignment="1">
      <alignment horizontal="center" vertical="center" wrapText="1"/>
    </xf>
    <xf numFmtId="0" fontId="46" fillId="0" borderId="58" xfId="0" applyFont="1" applyBorder="1" applyAlignment="1">
      <alignment horizontal="center" vertical="center" wrapText="1"/>
    </xf>
    <xf numFmtId="0" fontId="46" fillId="0" borderId="82" xfId="0" applyFont="1" applyBorder="1" applyAlignment="1">
      <alignment horizontal="center" vertical="center" wrapText="1"/>
    </xf>
    <xf numFmtId="0" fontId="46" fillId="0" borderId="6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60" xfId="0" applyFont="1" applyBorder="1" applyAlignment="1">
      <alignment horizontal="center" vertical="center" wrapText="1"/>
    </xf>
    <xf numFmtId="0" fontId="21" fillId="0" borderId="59" xfId="0" applyFont="1" applyBorder="1" applyAlignment="1">
      <alignment horizontal="center" vertical="center" wrapText="1"/>
    </xf>
    <xf numFmtId="0" fontId="46" fillId="0" borderId="67" xfId="0" applyFont="1" applyBorder="1" applyAlignment="1">
      <alignment horizontal="center" vertical="center" wrapText="1"/>
    </xf>
    <xf numFmtId="0" fontId="46" fillId="0" borderId="68" xfId="0" applyFont="1" applyBorder="1" applyAlignment="1">
      <alignment horizontal="center" vertical="center" wrapText="1"/>
    </xf>
    <xf numFmtId="0" fontId="46" fillId="0" borderId="62" xfId="0" applyFont="1" applyBorder="1" applyAlignment="1">
      <alignment horizontal="center" vertical="center" wrapText="1"/>
    </xf>
    <xf numFmtId="0" fontId="21" fillId="0" borderId="57"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65" xfId="0" applyFont="1" applyBorder="1" applyAlignment="1">
      <alignment horizontal="center" vertical="center" wrapText="1"/>
    </xf>
    <xf numFmtId="0" fontId="23" fillId="0" borderId="66" xfId="0" applyFont="1" applyBorder="1" applyAlignment="1">
      <alignment horizontal="center" vertical="center" wrapText="1"/>
    </xf>
    <xf numFmtId="0" fontId="21" fillId="0" borderId="14" xfId="0" applyFont="1" applyBorder="1" applyAlignment="1">
      <alignment horizontal="center" vertical="center" wrapText="1"/>
    </xf>
    <xf numFmtId="0" fontId="23" fillId="0" borderId="64" xfId="0" applyFont="1" applyBorder="1" applyAlignment="1">
      <alignment horizontal="center" wrapText="1"/>
    </xf>
    <xf numFmtId="0" fontId="23" fillId="0" borderId="65" xfId="0" applyFont="1" applyBorder="1" applyAlignment="1">
      <alignment horizontal="center" wrapText="1"/>
    </xf>
    <xf numFmtId="0" fontId="23" fillId="0" borderId="66" xfId="0" applyFont="1" applyBorder="1" applyAlignment="1">
      <alignment horizontal="center" wrapText="1"/>
    </xf>
    <xf numFmtId="0" fontId="21" fillId="0" borderId="87" xfId="0" applyFont="1" applyBorder="1" applyAlignment="1">
      <alignment horizontal="center" vertical="center" wrapText="1"/>
    </xf>
    <xf numFmtId="0" fontId="46" fillId="0" borderId="79" xfId="0" applyFont="1" applyBorder="1" applyAlignment="1">
      <alignment horizontal="center" vertical="center" wrapText="1"/>
    </xf>
    <xf numFmtId="0" fontId="46" fillId="0" borderId="32" xfId="0" applyFont="1" applyBorder="1" applyAlignment="1">
      <alignment horizontal="center" vertical="center" wrapText="1"/>
    </xf>
    <xf numFmtId="0" fontId="23" fillId="0" borderId="36" xfId="0" applyFont="1" applyBorder="1" applyAlignment="1">
      <alignment horizontal="center" vertical="center" wrapText="1"/>
    </xf>
    <xf numFmtId="0" fontId="46" fillId="0" borderId="86" xfId="0" applyFont="1" applyBorder="1" applyAlignment="1">
      <alignment horizontal="center" vertical="center" wrapText="1"/>
    </xf>
    <xf numFmtId="0" fontId="47" fillId="0" borderId="32" xfId="0" applyFont="1" applyBorder="1" applyAlignment="1">
      <alignment horizontal="center" vertical="center" wrapText="1"/>
    </xf>
    <xf numFmtId="0" fontId="47" fillId="0" borderId="77" xfId="0" applyFont="1" applyBorder="1" applyAlignment="1">
      <alignment horizontal="center" vertical="center" wrapText="1"/>
    </xf>
    <xf numFmtId="0" fontId="47" fillId="0" borderId="78" xfId="0" applyFont="1" applyBorder="1" applyAlignment="1">
      <alignment horizontal="center" vertical="center" wrapText="1"/>
    </xf>
    <xf numFmtId="0" fontId="46" fillId="0" borderId="85" xfId="0" applyFont="1" applyBorder="1" applyAlignment="1">
      <alignment horizontal="center" vertical="center" wrapText="1"/>
    </xf>
    <xf numFmtId="0" fontId="34" fillId="0" borderId="60" xfId="0" applyFont="1" applyBorder="1" applyAlignment="1">
      <alignment horizontal="center" vertical="center"/>
    </xf>
    <xf numFmtId="0" fontId="34" fillId="0" borderId="59" xfId="0" applyFont="1" applyBorder="1" applyAlignment="1">
      <alignment horizontal="center" vertical="center"/>
    </xf>
    <xf numFmtId="0" fontId="47" fillId="0" borderId="60" xfId="0" applyFont="1" applyBorder="1" applyAlignment="1">
      <alignment horizontal="center" vertical="center" wrapText="1"/>
    </xf>
    <xf numFmtId="0" fontId="47" fillId="0" borderId="57" xfId="0" applyFont="1" applyBorder="1" applyAlignment="1">
      <alignment horizontal="center" vertical="center" wrapText="1"/>
    </xf>
    <xf numFmtId="0" fontId="47" fillId="0" borderId="59" xfId="0" applyFont="1" applyBorder="1" applyAlignment="1">
      <alignment horizontal="center" vertical="center" wrapText="1"/>
    </xf>
    <xf numFmtId="0" fontId="21" fillId="0" borderId="75" xfId="0" applyFont="1" applyBorder="1" applyAlignment="1">
      <alignment horizontal="center" vertical="center" wrapText="1"/>
    </xf>
    <xf numFmtId="0" fontId="21" fillId="0" borderId="76" xfId="0" applyFont="1" applyBorder="1" applyAlignment="1">
      <alignment horizontal="center" vertical="center" wrapText="1"/>
    </xf>
    <xf numFmtId="0" fontId="21" fillId="0" borderId="80" xfId="0" applyFont="1" applyBorder="1" applyAlignment="1">
      <alignment horizontal="center" vertical="center" wrapText="1"/>
    </xf>
    <xf numFmtId="0" fontId="21" fillId="0" borderId="81" xfId="0" applyFont="1" applyBorder="1" applyAlignment="1">
      <alignment horizontal="center" vertical="center" wrapText="1"/>
    </xf>
    <xf numFmtId="0" fontId="34" fillId="0" borderId="57" xfId="0" applyFont="1" applyBorder="1" applyAlignment="1">
      <alignment horizontal="center" vertical="center"/>
    </xf>
    <xf numFmtId="0" fontId="37" fillId="0" borderId="0" xfId="0" applyFont="1" applyAlignment="1">
      <alignment horizontal="center" vertical="center" wrapText="1"/>
    </xf>
    <xf numFmtId="0" fontId="27" fillId="0" borderId="0" xfId="0" applyFont="1" applyBorder="1" applyAlignment="1">
      <alignment horizontal="center" vertical="center" wrapText="1"/>
    </xf>
    <xf numFmtId="0" fontId="37" fillId="0" borderId="0" xfId="0" applyFont="1" applyAlignment="1">
      <alignment horizontal="center" wrapText="1"/>
    </xf>
    <xf numFmtId="0" fontId="27" fillId="0" borderId="0" xfId="0" applyFont="1" applyAlignment="1">
      <alignment horizontal="center" vertical="center" wrapText="1"/>
    </xf>
    <xf numFmtId="0" fontId="27" fillId="0" borderId="0" xfId="0" applyFont="1" applyBorder="1" applyAlignment="1">
      <alignment horizontal="center" vertical="center"/>
    </xf>
    <xf numFmtId="0" fontId="21" fillId="0" borderId="14" xfId="0" applyFont="1" applyBorder="1" applyAlignment="1">
      <alignment horizontal="center" vertical="center" textRotation="90" wrapText="1"/>
    </xf>
    <xf numFmtId="0" fontId="27" fillId="0" borderId="10" xfId="0" applyFont="1" applyBorder="1" applyAlignment="1">
      <alignment horizontal="center" vertical="center" wrapText="1"/>
    </xf>
    <xf numFmtId="0" fontId="27" fillId="0" borderId="0" xfId="0" applyFont="1" applyAlignment="1">
      <alignment horizontal="center" wrapText="1"/>
    </xf>
    <xf numFmtId="0" fontId="17" fillId="0" borderId="47" xfId="0" applyFont="1" applyBorder="1" applyAlignment="1">
      <alignment horizontal="left" vertical="center" wrapText="1" shrinkToFit="1"/>
    </xf>
    <xf numFmtId="0" fontId="17" fillId="0" borderId="48" xfId="0" applyFont="1" applyBorder="1" applyAlignment="1">
      <alignment horizontal="left" vertical="center" wrapText="1" shrinkToFit="1"/>
    </xf>
    <xf numFmtId="0" fontId="17" fillId="0" borderId="49" xfId="0" applyFont="1" applyBorder="1" applyAlignment="1">
      <alignment horizontal="left" vertical="center" wrapText="1" shrinkToFit="1"/>
    </xf>
    <xf numFmtId="0" fontId="17" fillId="18" borderId="11" xfId="0" applyFont="1" applyFill="1" applyBorder="1" applyAlignment="1">
      <alignment horizontal="center" wrapText="1"/>
    </xf>
    <xf numFmtId="0" fontId="17" fillId="18" borderId="11" xfId="0" applyFont="1" applyFill="1" applyBorder="1" applyAlignment="1">
      <alignment horizontal="center" vertical="center" textRotation="90" wrapText="1"/>
    </xf>
    <xf numFmtId="0" fontId="17" fillId="18" borderId="41" xfId="0" applyFont="1" applyFill="1" applyBorder="1" applyAlignment="1">
      <alignment horizontal="center" vertical="center" wrapText="1"/>
    </xf>
    <xf numFmtId="0" fontId="17" fillId="18" borderId="90" xfId="0" applyFont="1" applyFill="1" applyBorder="1" applyAlignment="1">
      <alignment horizontal="center" vertical="center" wrapText="1"/>
    </xf>
    <xf numFmtId="0" fontId="17" fillId="18" borderId="42" xfId="0" applyFont="1" applyFill="1" applyBorder="1" applyAlignment="1">
      <alignment horizontal="center" vertical="center" wrapText="1"/>
    </xf>
    <xf numFmtId="0" fontId="17" fillId="18" borderId="44" xfId="0" applyFont="1" applyFill="1" applyBorder="1" applyAlignment="1">
      <alignment horizontal="center" vertical="center" wrapText="1"/>
    </xf>
    <xf numFmtId="0" fontId="17" fillId="18" borderId="91" xfId="0" applyFont="1" applyFill="1" applyBorder="1" applyAlignment="1">
      <alignment horizontal="center" vertical="center" wrapText="1"/>
    </xf>
    <xf numFmtId="0" fontId="17" fillId="18" borderId="45" xfId="0" applyFont="1" applyFill="1" applyBorder="1" applyAlignment="1">
      <alignment horizontal="center" vertical="center" wrapText="1"/>
    </xf>
    <xf numFmtId="0" fontId="17" fillId="0" borderId="41" xfId="0" applyFont="1" applyBorder="1" applyAlignment="1">
      <alignment horizontal="center" vertical="center" wrapText="1" shrinkToFit="1"/>
    </xf>
    <xf numFmtId="0" fontId="17" fillId="0" borderId="90" xfId="0" applyFont="1" applyBorder="1" applyAlignment="1">
      <alignment horizontal="center" vertical="center" wrapText="1" shrinkToFit="1"/>
    </xf>
    <xf numFmtId="0" fontId="17" fillId="0" borderId="43" xfId="0" applyFont="1" applyBorder="1" applyAlignment="1">
      <alignment horizontal="center" vertical="center" wrapText="1" shrinkToFit="1"/>
    </xf>
    <xf numFmtId="0" fontId="17" fillId="0" borderId="0" xfId="0" applyFont="1" applyBorder="1" applyAlignment="1">
      <alignment horizontal="center" vertical="center" wrapText="1" shrinkToFit="1"/>
    </xf>
    <xf numFmtId="0" fontId="17" fillId="0" borderId="44" xfId="0" applyFont="1" applyBorder="1" applyAlignment="1">
      <alignment horizontal="center" vertical="center" wrapText="1" shrinkToFit="1"/>
    </xf>
    <xf numFmtId="0" fontId="17" fillId="0" borderId="91" xfId="0" applyFont="1" applyBorder="1" applyAlignment="1">
      <alignment horizontal="center" vertical="center" wrapText="1" shrinkToFit="1"/>
    </xf>
    <xf numFmtId="0" fontId="17" fillId="18" borderId="11" xfId="0" applyFont="1" applyFill="1" applyBorder="1" applyAlignment="1">
      <alignment horizontal="center" vertical="center" wrapText="1"/>
    </xf>
    <xf numFmtId="0" fontId="17" fillId="18" borderId="89" xfId="0" applyFont="1" applyFill="1" applyBorder="1" applyAlignment="1">
      <alignment horizontal="center" vertical="center" textRotation="90" wrapText="1"/>
    </xf>
    <xf numFmtId="0" fontId="17" fillId="18" borderId="92" xfId="0" applyFont="1" applyFill="1" applyBorder="1" applyAlignment="1">
      <alignment horizontal="center" vertical="center" textRotation="90" wrapText="1"/>
    </xf>
    <xf numFmtId="0" fontId="17" fillId="18" borderId="50" xfId="0" applyFont="1" applyFill="1" applyBorder="1" applyAlignment="1">
      <alignment horizontal="center" vertical="center" textRotation="90" wrapText="1"/>
    </xf>
    <xf numFmtId="0" fontId="20" fillId="0" borderId="0" xfId="0" applyFont="1" applyBorder="1" applyAlignment="1">
      <alignment horizontal="center" vertical="center" wrapText="1"/>
    </xf>
    <xf numFmtId="0" fontId="17" fillId="0" borderId="11" xfId="0" applyNumberFormat="1" applyFont="1" applyBorder="1" applyAlignment="1">
      <alignment horizontal="center" vertical="center" wrapText="1"/>
    </xf>
    <xf numFmtId="0" fontId="17" fillId="0" borderId="42" xfId="0" applyNumberFormat="1" applyFont="1" applyBorder="1" applyAlignment="1">
      <alignment horizontal="center" vertical="center" wrapText="1"/>
    </xf>
    <xf numFmtId="0" fontId="17" fillId="0" borderId="43" xfId="0" applyNumberFormat="1" applyFont="1" applyBorder="1" applyAlignment="1">
      <alignment horizontal="center" vertical="center" wrapText="1"/>
    </xf>
    <xf numFmtId="0" fontId="17" fillId="0" borderId="46" xfId="0" applyNumberFormat="1" applyFont="1" applyBorder="1" applyAlignment="1">
      <alignment horizontal="center" vertical="center" wrapText="1"/>
    </xf>
    <xf numFmtId="0" fontId="17" fillId="0" borderId="44" xfId="0" applyNumberFormat="1" applyFont="1" applyBorder="1" applyAlignment="1">
      <alignment horizontal="center" vertical="center" wrapText="1"/>
    </xf>
    <xf numFmtId="0" fontId="17" fillId="0" borderId="45" xfId="0" applyNumberFormat="1" applyFont="1" applyBorder="1" applyAlignment="1">
      <alignment horizontal="center" vertical="center" wrapText="1"/>
    </xf>
    <xf numFmtId="0" fontId="28" fillId="0" borderId="47" xfId="0" applyFont="1" applyBorder="1" applyAlignment="1">
      <alignment horizontal="center" vertical="center" wrapText="1"/>
    </xf>
    <xf numFmtId="0" fontId="28" fillId="0" borderId="49" xfId="0" applyFont="1" applyBorder="1" applyAlignment="1">
      <alignment horizontal="center" vertical="center" wrapText="1"/>
    </xf>
    <xf numFmtId="0" fontId="41" fillId="0" borderId="0" xfId="0" applyFont="1" applyAlignment="1">
      <alignment horizontal="center"/>
    </xf>
    <xf numFmtId="0" fontId="48" fillId="19" borderId="11" xfId="30" applyNumberFormat="1" applyFont="1" applyFill="1" applyBorder="1" applyAlignment="1" applyProtection="1">
      <alignment horizontal="left" vertical="center" wrapText="1"/>
      <protection locked="0"/>
    </xf>
    <xf numFmtId="0" fontId="49" fillId="16" borderId="0" xfId="30" applyFont="1" applyFill="1" applyBorder="1" applyAlignment="1" applyProtection="1">
      <alignment horizontal="center" vertical="center"/>
      <protection locked="0"/>
    </xf>
    <xf numFmtId="0" fontId="48" fillId="19" borderId="50" xfId="30" applyNumberFormat="1" applyFont="1" applyFill="1" applyBorder="1" applyAlignment="1" applyProtection="1">
      <alignment horizontal="left" vertical="center" wrapText="1"/>
      <protection locked="0"/>
    </xf>
    <xf numFmtId="0" fontId="24" fillId="0" borderId="91" xfId="30" applyFont="1" applyBorder="1" applyAlignment="1">
      <alignment horizontal="center"/>
    </xf>
    <xf numFmtId="0" fontId="37" fillId="0" borderId="0" xfId="0" applyNumberFormat="1" applyFont="1" applyFill="1" applyBorder="1" applyAlignment="1" applyProtection="1">
      <alignment horizontal="right" vertical="center"/>
    </xf>
    <xf numFmtId="0" fontId="37" fillId="0" borderId="81" xfId="0" applyNumberFormat="1" applyFont="1" applyFill="1" applyBorder="1" applyAlignment="1" applyProtection="1">
      <alignment horizontal="right" vertical="center"/>
    </xf>
    <xf numFmtId="0" fontId="27" fillId="0" borderId="0" xfId="0" applyNumberFormat="1" applyFont="1" applyFill="1" applyBorder="1" applyAlignment="1" applyProtection="1">
      <alignment vertical="center" wrapText="1"/>
    </xf>
    <xf numFmtId="0" fontId="27" fillId="0" borderId="0"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horizontal="center" vertical="center" wrapText="1"/>
    </xf>
    <xf numFmtId="0" fontId="37" fillId="0" borderId="0" xfId="0" applyNumberFormat="1" applyFont="1" applyFill="1" applyBorder="1" applyAlignment="1" applyProtection="1">
      <alignment horizontal="center" vertical="top"/>
    </xf>
    <xf numFmtId="0" fontId="37" fillId="0" borderId="0" xfId="0" applyNumberFormat="1" applyFont="1" applyFill="1" applyBorder="1" applyAlignment="1" applyProtection="1">
      <alignment horizontal="right" vertical="top"/>
    </xf>
    <xf numFmtId="0" fontId="37" fillId="0" borderId="81" xfId="0" applyNumberFormat="1" applyFont="1" applyFill="1" applyBorder="1" applyAlignment="1" applyProtection="1">
      <alignment horizontal="right" vertical="top"/>
    </xf>
  </cellXfs>
  <cellStyles count="41">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Обычный 11" xfId="18"/>
    <cellStyle name="Обычный 13" xfId="19"/>
    <cellStyle name="Обычный 14" xfId="20"/>
    <cellStyle name="Обычный 15" xfId="21"/>
    <cellStyle name="Обычный 18" xfId="22"/>
    <cellStyle name="Обычный 19" xfId="23"/>
    <cellStyle name="Обычный 2" xfId="24"/>
    <cellStyle name="Обычный 20" xfId="25"/>
    <cellStyle name="Обычный 21" xfId="26"/>
    <cellStyle name="Обычный 22" xfId="27"/>
    <cellStyle name="Обычный 23" xfId="28"/>
    <cellStyle name="Обычный 24" xfId="29"/>
    <cellStyle name="Обычный 3" xfId="30"/>
    <cellStyle name="Обычный 4" xfId="31"/>
    <cellStyle name="Обычный 7" xfId="32"/>
    <cellStyle name="Обычный 8" xfId="33"/>
    <cellStyle name="Обычный 9" xfId="34"/>
    <cellStyle name="Плохой" xfId="35" builtinId="27" customBuiltin="1"/>
    <cellStyle name="Пояснение" xfId="36" builtinId="53" customBuiltin="1"/>
    <cellStyle name="Примечание" xfId="37" builtinId="10" customBuiltin="1"/>
    <cellStyle name="Связанная ячейка" xfId="38" builtinId="24" customBuiltin="1"/>
    <cellStyle name="Текст предупреждения" xfId="39" builtinId="11" customBuiltin="1"/>
    <cellStyle name="Хороший" xfId="40"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56</xdr:col>
      <xdr:colOff>0</xdr:colOff>
      <xdr:row>17</xdr:row>
      <xdr:rowOff>285750</xdr:rowOff>
    </xdr:from>
    <xdr:to>
      <xdr:col>61</xdr:col>
      <xdr:colOff>47625</xdr:colOff>
      <xdr:row>17</xdr:row>
      <xdr:rowOff>314325</xdr:rowOff>
    </xdr:to>
    <xdr:sp macro="" textlink="">
      <xdr:nvSpPr>
        <xdr:cNvPr id="3005" name="Text Box 9"/>
        <xdr:cNvSpPr txBox="1">
          <a:spLocks noChangeArrowheads="1"/>
        </xdr:cNvSpPr>
      </xdr:nvSpPr>
      <xdr:spPr bwMode="auto">
        <a:xfrm>
          <a:off x="13068300" y="4086225"/>
          <a:ext cx="3905250" cy="0"/>
        </a:xfrm>
        <a:prstGeom prst="rect">
          <a:avLst/>
        </a:prstGeom>
        <a:solidFill>
          <a:srgbClr val="FFFFFF"/>
        </a:solidFill>
        <a:ln w="9360" cap="sq">
          <a:solidFill>
            <a:srgbClr val="FFFFFF"/>
          </a:solidFill>
          <a:miter lim="800000"/>
          <a:headEnd/>
          <a:tailEnd/>
        </a:ln>
      </xdr:spPr>
    </xdr:sp>
    <xdr:clientData/>
  </xdr:twoCellAnchor>
  <xdr:twoCellAnchor>
    <xdr:from>
      <xdr:col>56</xdr:col>
      <xdr:colOff>0</xdr:colOff>
      <xdr:row>2</xdr:row>
      <xdr:rowOff>161925</xdr:rowOff>
    </xdr:from>
    <xdr:to>
      <xdr:col>61</xdr:col>
      <xdr:colOff>47625</xdr:colOff>
      <xdr:row>2</xdr:row>
      <xdr:rowOff>190500</xdr:rowOff>
    </xdr:to>
    <xdr:sp macro="" textlink="">
      <xdr:nvSpPr>
        <xdr:cNvPr id="3006" name="Text Box 9"/>
        <xdr:cNvSpPr txBox="1">
          <a:spLocks noChangeArrowheads="1"/>
        </xdr:cNvSpPr>
      </xdr:nvSpPr>
      <xdr:spPr bwMode="auto">
        <a:xfrm>
          <a:off x="13068300" y="619125"/>
          <a:ext cx="3905250" cy="28575"/>
        </a:xfrm>
        <a:prstGeom prst="rect">
          <a:avLst/>
        </a:prstGeom>
        <a:solidFill>
          <a:srgbClr val="FFFFFF"/>
        </a:solidFill>
        <a:ln w="9360" cap="sq">
          <a:solidFill>
            <a:srgbClr val="FFFFFF"/>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BA42"/>
  <sheetViews>
    <sheetView zoomScale="90" zoomScaleNormal="100" zoomScaleSheetLayoutView="90" zoomScalePageLayoutView="80" workbookViewId="0">
      <selection activeCell="AX41" sqref="AX41:BA41"/>
    </sheetView>
  </sheetViews>
  <sheetFormatPr defaultColWidth="11.5703125" defaultRowHeight="15"/>
  <cols>
    <col min="1" max="1" width="3.42578125" style="1" customWidth="1"/>
    <col min="2" max="2" width="2.7109375" style="1" customWidth="1"/>
    <col min="3" max="7" width="3" style="1" customWidth="1"/>
    <col min="8" max="8" width="3" style="2" customWidth="1"/>
    <col min="9" max="9" width="3.42578125" style="1" customWidth="1"/>
    <col min="10" max="10" width="3" style="1" customWidth="1"/>
    <col min="11" max="11" width="3.42578125" style="1" customWidth="1"/>
    <col min="12" max="14" width="3" style="1" customWidth="1"/>
    <col min="15" max="15" width="2.85546875" style="1" customWidth="1"/>
    <col min="16" max="21" width="3" style="1" customWidth="1"/>
    <col min="22" max="22" width="3.42578125" style="1" customWidth="1"/>
    <col min="23" max="23" width="3" style="1" customWidth="1"/>
    <col min="24" max="24" width="3.28515625" style="1" customWidth="1"/>
    <col min="25" max="25" width="3.140625" style="1" customWidth="1"/>
    <col min="26" max="27" width="3" style="1" customWidth="1"/>
    <col min="28" max="28" width="3.140625" style="1" customWidth="1"/>
    <col min="29" max="34" width="3" style="1" customWidth="1"/>
    <col min="35" max="35" width="3.42578125" style="1" customWidth="1"/>
    <col min="36" max="40" width="3" style="1" customWidth="1"/>
    <col min="41" max="41" width="3.140625" style="1" customWidth="1"/>
    <col min="42" max="42" width="3" style="1" customWidth="1"/>
    <col min="43" max="43" width="3.140625" style="1" customWidth="1"/>
    <col min="44" max="49" width="3" style="1" customWidth="1"/>
    <col min="50" max="50" width="2.7109375" style="1" customWidth="1"/>
    <col min="51" max="53" width="3" style="1" customWidth="1"/>
    <col min="54" max="16384" width="11.5703125" style="1"/>
  </cols>
  <sheetData>
    <row r="1" spans="1:53" ht="18" customHeight="1"/>
    <row r="2" spans="1:53" ht="18.399999999999999" customHeight="1">
      <c r="A2" s="268" t="s">
        <v>149</v>
      </c>
      <c r="B2" s="268"/>
      <c r="C2" s="268"/>
      <c r="D2" s="268"/>
      <c r="E2" s="268"/>
      <c r="F2" s="268"/>
      <c r="G2" s="268"/>
      <c r="H2" s="268"/>
      <c r="I2" s="268"/>
      <c r="J2" s="268"/>
      <c r="K2" s="268"/>
      <c r="O2" s="264" t="s">
        <v>309</v>
      </c>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row>
    <row r="3" spans="1:53" ht="18.399999999999999" customHeight="1">
      <c r="A3" s="263" t="s">
        <v>150</v>
      </c>
      <c r="B3" s="263"/>
      <c r="C3" s="263"/>
      <c r="D3" s="263"/>
      <c r="E3" s="263"/>
      <c r="F3" s="263"/>
      <c r="G3" s="263"/>
      <c r="H3" s="263"/>
      <c r="I3" s="263"/>
      <c r="J3" s="263"/>
      <c r="K3" s="263"/>
      <c r="L3" s="149"/>
      <c r="M3" s="3"/>
      <c r="N3" s="150"/>
      <c r="O3" s="264" t="s">
        <v>310</v>
      </c>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3"/>
      <c r="AP3" s="3"/>
      <c r="AQ3" s="3"/>
      <c r="AR3" s="3"/>
      <c r="AS3" s="3"/>
      <c r="AT3" s="3"/>
      <c r="AU3" s="3"/>
      <c r="AV3" s="3"/>
      <c r="AW3" s="3"/>
      <c r="AX3" s="3"/>
      <c r="AY3" s="3"/>
      <c r="AZ3" s="3"/>
      <c r="BA3" s="3"/>
    </row>
    <row r="4" spans="1:53" ht="17.25" customHeight="1">
      <c r="A4" s="263" t="s">
        <v>311</v>
      </c>
      <c r="B4" s="263"/>
      <c r="C4" s="263"/>
      <c r="D4" s="263"/>
      <c r="E4" s="263"/>
      <c r="F4" s="263"/>
      <c r="G4" s="263"/>
      <c r="H4" s="263"/>
      <c r="I4" s="263"/>
      <c r="J4" s="263"/>
      <c r="K4" s="263"/>
      <c r="L4" s="3"/>
      <c r="M4" s="3"/>
      <c r="N4" s="150"/>
      <c r="O4" s="264" t="s">
        <v>312</v>
      </c>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3"/>
      <c r="AP4" s="3"/>
      <c r="AQ4" s="3"/>
      <c r="AR4" s="3"/>
      <c r="AS4" s="3"/>
      <c r="AT4" s="3"/>
      <c r="AU4" s="3"/>
      <c r="AV4" s="3"/>
      <c r="AW4" s="3"/>
      <c r="AX4" s="3"/>
      <c r="AY4" s="3"/>
      <c r="AZ4" s="3"/>
      <c r="BA4" s="3"/>
    </row>
    <row r="5" spans="1:53" ht="18.399999999999999" customHeight="1">
      <c r="A5" s="263" t="s">
        <v>205</v>
      </c>
      <c r="B5" s="263"/>
      <c r="C5" s="263"/>
      <c r="D5" s="263"/>
      <c r="E5" s="263"/>
      <c r="F5" s="263"/>
      <c r="G5" s="263"/>
      <c r="H5" s="263"/>
      <c r="I5" s="263"/>
      <c r="J5" s="263"/>
      <c r="K5" s="263"/>
      <c r="L5" s="3"/>
      <c r="M5" s="3"/>
      <c r="N5" s="264" t="s">
        <v>313</v>
      </c>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3"/>
      <c r="AQ5" s="3"/>
      <c r="AR5" s="3"/>
      <c r="AS5" s="3"/>
      <c r="AT5" s="3"/>
      <c r="AU5" s="3"/>
      <c r="AV5" s="3"/>
      <c r="AW5" s="3"/>
      <c r="AX5" s="3"/>
      <c r="AY5" s="3"/>
      <c r="AZ5" s="3"/>
      <c r="BA5" s="3"/>
    </row>
    <row r="6" spans="1:53" ht="18" customHeight="1">
      <c r="A6" s="263" t="s">
        <v>458</v>
      </c>
      <c r="B6" s="263"/>
      <c r="C6" s="263"/>
      <c r="D6" s="263"/>
      <c r="E6" s="263"/>
      <c r="F6" s="263"/>
      <c r="G6" s="263"/>
      <c r="H6" s="263"/>
      <c r="I6" s="263"/>
      <c r="J6" s="263"/>
      <c r="K6" s="263"/>
      <c r="L6" s="3"/>
      <c r="M6" s="3"/>
      <c r="N6" s="101"/>
      <c r="O6" s="264" t="s">
        <v>314</v>
      </c>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3"/>
      <c r="AP6" s="3"/>
      <c r="AQ6" s="3"/>
      <c r="AR6" s="3"/>
      <c r="AS6" s="3"/>
      <c r="AT6" s="3"/>
      <c r="AU6" s="3"/>
      <c r="AV6" s="3"/>
      <c r="AW6" s="3"/>
      <c r="AX6" s="3"/>
      <c r="AY6" s="3"/>
      <c r="AZ6" s="3"/>
      <c r="BA6" s="3"/>
    </row>
    <row r="7" spans="1:53" ht="18" customHeight="1">
      <c r="A7" s="101"/>
      <c r="B7" s="101"/>
      <c r="C7" s="101"/>
      <c r="D7" s="101"/>
      <c r="E7" s="101"/>
      <c r="F7" s="101"/>
      <c r="G7" s="101"/>
      <c r="H7" s="101"/>
      <c r="I7" s="101"/>
      <c r="J7" s="101"/>
      <c r="K7" s="101"/>
      <c r="L7" s="101"/>
      <c r="M7" s="3"/>
      <c r="N7" s="150"/>
      <c r="O7" s="261" t="s">
        <v>151</v>
      </c>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3"/>
      <c r="AP7" s="3"/>
      <c r="AQ7" s="3"/>
      <c r="AR7" s="3"/>
      <c r="AS7" s="3"/>
      <c r="AT7" s="3"/>
      <c r="AU7" s="3"/>
      <c r="AV7" s="3"/>
      <c r="AW7" s="3"/>
      <c r="AX7" s="3"/>
      <c r="AY7" s="3"/>
      <c r="AZ7" s="3"/>
      <c r="BA7" s="3"/>
    </row>
    <row r="8" spans="1:53" ht="18.399999999999999" customHeight="1">
      <c r="A8" s="101"/>
      <c r="B8" s="101"/>
      <c r="C8" s="101"/>
      <c r="D8" s="101"/>
      <c r="E8" s="101"/>
      <c r="F8" s="101"/>
      <c r="G8" s="101"/>
      <c r="H8" s="101"/>
      <c r="I8" s="101"/>
      <c r="J8" s="101"/>
      <c r="K8" s="101"/>
      <c r="L8" s="101"/>
      <c r="M8" s="101"/>
      <c r="N8" s="150"/>
      <c r="O8" s="264" t="s">
        <v>282</v>
      </c>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3"/>
      <c r="AP8" s="3"/>
      <c r="AQ8" s="3"/>
      <c r="AR8" s="3"/>
      <c r="AS8" s="3"/>
      <c r="AT8" s="3"/>
      <c r="AU8" s="3"/>
      <c r="AV8" s="3"/>
      <c r="AW8" s="3"/>
      <c r="AX8" s="3"/>
      <c r="AY8" s="3"/>
      <c r="AZ8" s="3"/>
      <c r="BA8" s="3"/>
    </row>
    <row r="9" spans="1:53" ht="18.399999999999999" customHeight="1">
      <c r="A9" s="101"/>
      <c r="B9" s="101"/>
      <c r="C9" s="101"/>
      <c r="D9" s="101"/>
      <c r="E9" s="101"/>
      <c r="F9" s="101"/>
      <c r="G9" s="101"/>
      <c r="H9" s="101"/>
      <c r="I9" s="101"/>
      <c r="J9" s="101"/>
      <c r="K9" s="101"/>
      <c r="L9" s="101"/>
      <c r="M9" s="101"/>
      <c r="N9" s="150"/>
      <c r="O9" s="264" t="s">
        <v>315</v>
      </c>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3"/>
      <c r="AP9" s="3"/>
      <c r="AQ9" s="3"/>
      <c r="AR9" s="3"/>
      <c r="AS9" s="3"/>
      <c r="AT9" s="3"/>
      <c r="AU9" s="3"/>
      <c r="AV9" s="3"/>
      <c r="AW9" s="3"/>
      <c r="AX9" s="3"/>
      <c r="AY9" s="3"/>
      <c r="AZ9" s="3"/>
      <c r="BA9" s="3"/>
    </row>
    <row r="10" spans="1:53" ht="18.399999999999999" customHeight="1">
      <c r="A10" s="101"/>
      <c r="B10" s="101"/>
      <c r="C10" s="101"/>
      <c r="D10" s="101"/>
      <c r="E10" s="101"/>
      <c r="F10" s="101"/>
      <c r="G10" s="101"/>
      <c r="H10" s="101"/>
      <c r="I10" s="101"/>
      <c r="J10" s="101"/>
      <c r="K10" s="101"/>
      <c r="L10" s="101"/>
      <c r="M10" s="101"/>
      <c r="N10" s="150"/>
      <c r="O10" s="264" t="s">
        <v>283</v>
      </c>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3"/>
      <c r="AP10" s="3"/>
      <c r="AQ10" s="3"/>
      <c r="AR10" s="3"/>
      <c r="AS10" s="3"/>
      <c r="AT10" s="3"/>
      <c r="AU10" s="3"/>
      <c r="AV10" s="3"/>
      <c r="AW10" s="3"/>
      <c r="AX10" s="3"/>
      <c r="AY10" s="3"/>
      <c r="AZ10" s="3"/>
      <c r="BA10" s="3"/>
    </row>
    <row r="11" spans="1:53" ht="18.399999999999999" customHeight="1">
      <c r="A11" s="102"/>
      <c r="B11" s="102"/>
      <c r="C11" s="102"/>
      <c r="D11" s="102"/>
      <c r="E11" s="102"/>
      <c r="F11" s="102"/>
      <c r="G11" s="102"/>
      <c r="H11" s="102"/>
      <c r="I11" s="102"/>
      <c r="J11" s="102"/>
      <c r="K11" s="102"/>
      <c r="L11" s="102"/>
      <c r="M11" s="102"/>
      <c r="N11" s="150"/>
      <c r="O11" s="264" t="s">
        <v>316</v>
      </c>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3"/>
      <c r="AP11" s="3"/>
      <c r="AQ11" s="3"/>
      <c r="AR11" s="3"/>
      <c r="AS11" s="3"/>
      <c r="AT11" s="3"/>
      <c r="AU11" s="3"/>
      <c r="AV11" s="3"/>
      <c r="AW11" s="3"/>
      <c r="AX11" s="3"/>
      <c r="AY11" s="3"/>
      <c r="AZ11" s="3"/>
      <c r="BA11" s="3"/>
    </row>
    <row r="12" spans="1:53" ht="18.399999999999999" customHeight="1">
      <c r="A12" s="101"/>
      <c r="B12" s="101"/>
      <c r="C12" s="101"/>
      <c r="D12" s="101"/>
      <c r="E12" s="101"/>
      <c r="F12" s="101"/>
      <c r="G12" s="101"/>
      <c r="H12" s="101"/>
      <c r="I12" s="101"/>
      <c r="J12" s="101"/>
      <c r="K12" s="101"/>
      <c r="L12" s="101"/>
      <c r="M12" s="101"/>
      <c r="N12" s="151"/>
      <c r="O12" s="264" t="s">
        <v>152</v>
      </c>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3"/>
      <c r="AP12" s="3"/>
      <c r="AQ12" s="3"/>
      <c r="AR12" s="3"/>
      <c r="AS12" s="3"/>
      <c r="AT12" s="3"/>
      <c r="AU12" s="3"/>
      <c r="AV12" s="3"/>
      <c r="AW12" s="3"/>
      <c r="AX12" s="3"/>
      <c r="AY12" s="3"/>
      <c r="AZ12" s="3"/>
      <c r="BA12" s="3"/>
    </row>
    <row r="13" spans="1:53" ht="18.399999999999999" customHeight="1">
      <c r="A13" s="101"/>
      <c r="B13" s="101"/>
      <c r="C13" s="101"/>
      <c r="D13" s="101"/>
      <c r="E13" s="101"/>
      <c r="F13" s="101"/>
      <c r="G13" s="101"/>
      <c r="H13" s="101"/>
      <c r="I13" s="101"/>
      <c r="J13" s="101"/>
      <c r="K13" s="101"/>
      <c r="L13" s="101"/>
      <c r="M13" s="101"/>
      <c r="N13" s="101"/>
      <c r="O13" s="261" t="s">
        <v>460</v>
      </c>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101"/>
      <c r="AP13" s="101"/>
      <c r="AQ13" s="101"/>
      <c r="AR13" s="101"/>
      <c r="AS13" s="101"/>
      <c r="AT13" s="101"/>
      <c r="AU13" s="101"/>
      <c r="AV13" s="101"/>
      <c r="AW13" s="101"/>
      <c r="AX13" s="101"/>
      <c r="AY13" s="101"/>
      <c r="AZ13" s="101"/>
      <c r="BA13" s="101"/>
    </row>
    <row r="14" spans="1:53" ht="18.399999999999999" customHeight="1">
      <c r="A14" s="101"/>
      <c r="B14" s="101"/>
      <c r="C14" s="101"/>
      <c r="D14" s="101"/>
      <c r="E14" s="101"/>
      <c r="F14" s="101"/>
      <c r="G14" s="101"/>
      <c r="H14" s="101"/>
      <c r="I14" s="101"/>
      <c r="J14" s="101"/>
      <c r="K14" s="101"/>
      <c r="L14" s="101"/>
      <c r="M14" s="101"/>
      <c r="N14" s="100"/>
      <c r="O14" s="261" t="s">
        <v>459</v>
      </c>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101"/>
      <c r="AP14" s="101"/>
      <c r="AQ14" s="101"/>
      <c r="AR14" s="101"/>
      <c r="AS14" s="101"/>
      <c r="AT14" s="101"/>
      <c r="AU14" s="101"/>
      <c r="AV14" s="101"/>
      <c r="AW14" s="101"/>
      <c r="AX14" s="101"/>
      <c r="AY14" s="101"/>
      <c r="AZ14" s="101"/>
      <c r="BA14" s="101"/>
    </row>
    <row r="15" spans="1:53" ht="17.25" customHeight="1">
      <c r="A15" s="101"/>
      <c r="B15" s="101"/>
      <c r="C15" s="101"/>
      <c r="D15" s="101"/>
      <c r="E15" s="101"/>
      <c r="F15" s="101"/>
      <c r="G15" s="101"/>
      <c r="H15" s="101"/>
      <c r="I15" s="101"/>
      <c r="J15" s="101"/>
      <c r="K15" s="101"/>
      <c r="L15" s="101"/>
      <c r="M15" s="101"/>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1"/>
      <c r="AK15" s="101"/>
      <c r="AL15" s="101"/>
      <c r="AM15" s="101"/>
      <c r="AN15" s="101"/>
      <c r="AO15" s="101"/>
      <c r="AP15" s="101"/>
      <c r="AQ15" s="101"/>
      <c r="AR15" s="101"/>
      <c r="AS15" s="101"/>
      <c r="AT15" s="101"/>
      <c r="AU15" s="101"/>
      <c r="AV15" s="101"/>
      <c r="AW15" s="101"/>
      <c r="AX15" s="101"/>
      <c r="AY15" s="101"/>
      <c r="AZ15" s="101"/>
      <c r="BA15" s="101"/>
    </row>
    <row r="16" spans="1:53" ht="18.399999999999999" customHeight="1">
      <c r="A16" s="262" t="s">
        <v>0</v>
      </c>
      <c r="B16" s="262"/>
      <c r="C16" s="262"/>
      <c r="D16" s="262"/>
      <c r="E16" s="262"/>
      <c r="F16" s="262"/>
      <c r="G16" s="262"/>
      <c r="H16" s="262"/>
      <c r="I16" s="262"/>
      <c r="J16" s="262"/>
      <c r="K16" s="262"/>
      <c r="L16" s="262"/>
      <c r="M16" s="262"/>
      <c r="N16" s="262"/>
      <c r="O16" s="262"/>
      <c r="P16" s="100"/>
      <c r="Q16" s="100"/>
      <c r="R16" s="100"/>
      <c r="S16" s="100"/>
      <c r="T16" s="100"/>
      <c r="U16" s="100"/>
      <c r="V16" s="100"/>
      <c r="W16" s="100"/>
      <c r="X16" s="100"/>
      <c r="Y16" s="100"/>
      <c r="Z16" s="100"/>
      <c r="AA16" s="100"/>
      <c r="AB16" s="100"/>
      <c r="AC16" s="100"/>
      <c r="AD16" s="100"/>
      <c r="AE16" s="100"/>
      <c r="AF16" s="100"/>
      <c r="AG16" s="100"/>
      <c r="AH16" s="100"/>
      <c r="AI16" s="100"/>
      <c r="AJ16" s="101"/>
      <c r="AK16" s="101"/>
      <c r="AL16" s="101"/>
      <c r="AM16" s="101"/>
      <c r="AN16" s="101"/>
      <c r="AO16" s="101"/>
      <c r="AP16" s="101"/>
      <c r="AQ16" s="101"/>
      <c r="AR16" s="101"/>
      <c r="AS16" s="101"/>
      <c r="AT16" s="101"/>
      <c r="AU16" s="101"/>
      <c r="AV16" s="101"/>
      <c r="AW16" s="101"/>
      <c r="AX16" s="101"/>
      <c r="AY16" s="101"/>
      <c r="AZ16" s="101"/>
      <c r="BA16" s="101"/>
    </row>
    <row r="17" spans="1:53" s="2" customFormat="1" ht="15.75" customHeight="1" thickBot="1">
      <c r="A17" s="267"/>
      <c r="B17" s="267"/>
      <c r="C17" s="267"/>
      <c r="D17" s="267"/>
      <c r="E17" s="267"/>
      <c r="F17" s="267"/>
      <c r="G17" s="267"/>
      <c r="H17" s="267"/>
      <c r="I17" s="267"/>
      <c r="J17" s="267"/>
      <c r="K17" s="267"/>
      <c r="L17" s="267"/>
      <c r="M17" s="267"/>
      <c r="N17" s="267"/>
      <c r="O17" s="267"/>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5"/>
      <c r="AY17" s="5"/>
      <c r="AZ17" s="5"/>
      <c r="BA17" s="5"/>
    </row>
    <row r="18" spans="1:53" s="6" customFormat="1" ht="19.5" customHeight="1" thickBot="1">
      <c r="A18" s="266" t="s">
        <v>1</v>
      </c>
      <c r="B18" s="238" t="s">
        <v>2</v>
      </c>
      <c r="C18" s="238"/>
      <c r="D18" s="238"/>
      <c r="E18" s="238"/>
      <c r="F18" s="148"/>
      <c r="G18" s="238" t="s">
        <v>3</v>
      </c>
      <c r="H18" s="238"/>
      <c r="I18" s="238"/>
      <c r="J18" s="148"/>
      <c r="K18" s="238" t="s">
        <v>4</v>
      </c>
      <c r="L18" s="238"/>
      <c r="M18" s="238"/>
      <c r="N18" s="238"/>
      <c r="O18" s="238" t="s">
        <v>5</v>
      </c>
      <c r="P18" s="238"/>
      <c r="Q18" s="238"/>
      <c r="R18" s="238"/>
      <c r="S18" s="148"/>
      <c r="T18" s="238" t="s">
        <v>6</v>
      </c>
      <c r="U18" s="238"/>
      <c r="V18" s="238"/>
      <c r="W18" s="148"/>
      <c r="X18" s="238" t="s">
        <v>7</v>
      </c>
      <c r="Y18" s="238"/>
      <c r="Z18" s="238"/>
      <c r="AA18" s="148"/>
      <c r="AB18" s="238" t="s">
        <v>8</v>
      </c>
      <c r="AC18" s="238"/>
      <c r="AD18" s="238"/>
      <c r="AE18" s="238"/>
      <c r="AF18" s="148"/>
      <c r="AG18" s="238" t="s">
        <v>9</v>
      </c>
      <c r="AH18" s="238"/>
      <c r="AI18" s="238"/>
      <c r="AJ18" s="238"/>
      <c r="AK18" s="238" t="s">
        <v>10</v>
      </c>
      <c r="AL18" s="238"/>
      <c r="AM18" s="238"/>
      <c r="AN18" s="238"/>
      <c r="AO18" s="238" t="s">
        <v>11</v>
      </c>
      <c r="AP18" s="238"/>
      <c r="AQ18" s="238"/>
      <c r="AR18" s="238"/>
      <c r="AS18" s="148"/>
      <c r="AT18" s="242" t="s">
        <v>12</v>
      </c>
      <c r="AU18" s="242"/>
      <c r="AV18" s="242"/>
      <c r="AW18" s="242"/>
      <c r="AX18" s="238" t="s">
        <v>13</v>
      </c>
      <c r="AY18" s="238"/>
      <c r="AZ18" s="238"/>
      <c r="BA18" s="238"/>
    </row>
    <row r="19" spans="1:53" s="6" customFormat="1" ht="16.5" customHeight="1" thickBot="1">
      <c r="A19" s="266"/>
      <c r="B19" s="43">
        <v>1</v>
      </c>
      <c r="C19" s="43">
        <v>11</v>
      </c>
      <c r="D19" s="43">
        <v>18</v>
      </c>
      <c r="E19" s="43">
        <v>25</v>
      </c>
      <c r="F19" s="44">
        <v>2</v>
      </c>
      <c r="G19" s="43">
        <v>9</v>
      </c>
      <c r="H19" s="43">
        <v>16</v>
      </c>
      <c r="I19" s="43">
        <v>23</v>
      </c>
      <c r="J19" s="45">
        <v>30</v>
      </c>
      <c r="K19" s="43">
        <v>6</v>
      </c>
      <c r="L19" s="43">
        <v>13</v>
      </c>
      <c r="M19" s="43">
        <v>20</v>
      </c>
      <c r="N19" s="43">
        <v>27</v>
      </c>
      <c r="O19" s="43">
        <v>4</v>
      </c>
      <c r="P19" s="43">
        <v>11</v>
      </c>
      <c r="Q19" s="43">
        <v>12</v>
      </c>
      <c r="R19" s="43">
        <v>25</v>
      </c>
      <c r="S19" s="43">
        <v>1</v>
      </c>
      <c r="T19" s="43">
        <v>8</v>
      </c>
      <c r="U19" s="43">
        <v>15</v>
      </c>
      <c r="V19" s="43">
        <v>22</v>
      </c>
      <c r="W19" s="45">
        <v>29</v>
      </c>
      <c r="X19" s="43">
        <v>5</v>
      </c>
      <c r="Y19" s="43">
        <v>12</v>
      </c>
      <c r="Z19" s="43">
        <v>19</v>
      </c>
      <c r="AA19" s="43">
        <v>26</v>
      </c>
      <c r="AB19" s="43">
        <v>5</v>
      </c>
      <c r="AC19" s="43">
        <v>12</v>
      </c>
      <c r="AD19" s="43">
        <v>19</v>
      </c>
      <c r="AE19" s="43">
        <v>26</v>
      </c>
      <c r="AF19" s="45">
        <v>2</v>
      </c>
      <c r="AG19" s="43">
        <v>9</v>
      </c>
      <c r="AH19" s="43">
        <v>16</v>
      </c>
      <c r="AI19" s="43">
        <v>23</v>
      </c>
      <c r="AJ19" s="43">
        <v>30</v>
      </c>
      <c r="AK19" s="43">
        <v>7</v>
      </c>
      <c r="AL19" s="43">
        <v>14</v>
      </c>
      <c r="AM19" s="43">
        <v>21</v>
      </c>
      <c r="AN19" s="43">
        <v>22</v>
      </c>
      <c r="AO19" s="46">
        <v>4</v>
      </c>
      <c r="AP19" s="43">
        <v>11</v>
      </c>
      <c r="AQ19" s="43">
        <v>18</v>
      </c>
      <c r="AR19" s="43">
        <v>25</v>
      </c>
      <c r="AS19" s="45">
        <v>2</v>
      </c>
      <c r="AT19" s="47">
        <v>9</v>
      </c>
      <c r="AU19" s="47">
        <v>16</v>
      </c>
      <c r="AV19" s="43">
        <v>23</v>
      </c>
      <c r="AW19" s="48">
        <v>30</v>
      </c>
      <c r="AX19" s="45">
        <v>6</v>
      </c>
      <c r="AY19" s="45">
        <v>13</v>
      </c>
      <c r="AZ19" s="45">
        <v>20</v>
      </c>
      <c r="BA19" s="179">
        <v>27</v>
      </c>
    </row>
    <row r="20" spans="1:53" s="6" customFormat="1" ht="17.649999999999999" customHeight="1" thickBot="1">
      <c r="A20" s="266"/>
      <c r="B20" s="47">
        <v>8</v>
      </c>
      <c r="C20" s="47">
        <v>15</v>
      </c>
      <c r="D20" s="47">
        <v>22</v>
      </c>
      <c r="E20" s="47">
        <v>29</v>
      </c>
      <c r="F20" s="43">
        <v>6</v>
      </c>
      <c r="G20" s="47">
        <v>13</v>
      </c>
      <c r="H20" s="47">
        <v>20</v>
      </c>
      <c r="I20" s="47">
        <v>27</v>
      </c>
      <c r="J20" s="47">
        <v>3</v>
      </c>
      <c r="K20" s="47">
        <v>10</v>
      </c>
      <c r="L20" s="47">
        <v>17</v>
      </c>
      <c r="M20" s="47">
        <v>24</v>
      </c>
      <c r="N20" s="47">
        <v>1</v>
      </c>
      <c r="O20" s="47">
        <v>8</v>
      </c>
      <c r="P20" s="47">
        <v>15</v>
      </c>
      <c r="Q20" s="47">
        <v>22</v>
      </c>
      <c r="R20" s="47">
        <v>29</v>
      </c>
      <c r="S20" s="43">
        <v>5</v>
      </c>
      <c r="T20" s="47">
        <v>12</v>
      </c>
      <c r="U20" s="47">
        <v>19</v>
      </c>
      <c r="V20" s="47">
        <v>26</v>
      </c>
      <c r="W20" s="47">
        <v>2</v>
      </c>
      <c r="X20" s="47">
        <v>9</v>
      </c>
      <c r="Y20" s="47">
        <v>16</v>
      </c>
      <c r="Z20" s="47">
        <v>23</v>
      </c>
      <c r="AA20" s="43">
        <v>2</v>
      </c>
      <c r="AB20" s="47">
        <v>9</v>
      </c>
      <c r="AC20" s="47">
        <v>16</v>
      </c>
      <c r="AD20" s="47">
        <v>23</v>
      </c>
      <c r="AE20" s="47">
        <v>30</v>
      </c>
      <c r="AF20" s="43">
        <v>6</v>
      </c>
      <c r="AG20" s="47">
        <v>13</v>
      </c>
      <c r="AH20" s="47">
        <v>20</v>
      </c>
      <c r="AI20" s="47">
        <v>27</v>
      </c>
      <c r="AJ20" s="47">
        <v>4</v>
      </c>
      <c r="AK20" s="47">
        <v>11</v>
      </c>
      <c r="AL20" s="47">
        <v>18</v>
      </c>
      <c r="AM20" s="47">
        <v>25</v>
      </c>
      <c r="AN20" s="47">
        <v>1</v>
      </c>
      <c r="AO20" s="44">
        <v>8</v>
      </c>
      <c r="AP20" s="47">
        <v>15</v>
      </c>
      <c r="AQ20" s="47">
        <v>22</v>
      </c>
      <c r="AR20" s="47">
        <v>29</v>
      </c>
      <c r="AS20" s="47">
        <v>6</v>
      </c>
      <c r="AT20" s="47">
        <v>13</v>
      </c>
      <c r="AU20" s="47">
        <v>20</v>
      </c>
      <c r="AV20" s="47">
        <v>27</v>
      </c>
      <c r="AW20" s="180">
        <v>3</v>
      </c>
      <c r="AX20" s="181">
        <v>10</v>
      </c>
      <c r="AY20" s="182">
        <v>17</v>
      </c>
      <c r="AZ20" s="183">
        <v>24</v>
      </c>
      <c r="BA20" s="184">
        <v>31</v>
      </c>
    </row>
    <row r="21" spans="1:53" s="2" customFormat="1" ht="15.75" thickBot="1">
      <c r="A21" s="45" t="s">
        <v>14</v>
      </c>
      <c r="B21" s="49"/>
      <c r="C21" s="49"/>
      <c r="D21" s="49"/>
      <c r="E21" s="49"/>
      <c r="F21" s="49"/>
      <c r="G21" s="50" t="s">
        <v>336</v>
      </c>
      <c r="H21" s="49"/>
      <c r="I21" s="49"/>
      <c r="J21" s="49"/>
      <c r="K21" s="49"/>
      <c r="L21" s="49"/>
      <c r="M21" s="50" t="s">
        <v>336</v>
      </c>
      <c r="N21" s="49"/>
      <c r="O21" s="50"/>
      <c r="P21" s="50"/>
      <c r="Q21" s="49"/>
      <c r="R21" s="49"/>
      <c r="S21" s="50" t="s">
        <v>15</v>
      </c>
      <c r="T21" s="50" t="s">
        <v>15</v>
      </c>
      <c r="U21" s="49"/>
      <c r="V21" s="49"/>
      <c r="W21" s="49"/>
      <c r="X21" s="50" t="s">
        <v>336</v>
      </c>
      <c r="Y21" s="49"/>
      <c r="Z21" s="49"/>
      <c r="AA21" s="49"/>
      <c r="AB21" s="49"/>
      <c r="AC21" s="49"/>
      <c r="AD21" s="49"/>
      <c r="AE21" s="49"/>
      <c r="AF21" s="49"/>
      <c r="AG21" s="49"/>
      <c r="AH21" s="50" t="s">
        <v>336</v>
      </c>
      <c r="AI21" s="50" t="s">
        <v>336</v>
      </c>
      <c r="AJ21" s="49"/>
      <c r="AK21" s="49"/>
      <c r="AL21" s="49"/>
      <c r="AM21" s="49"/>
      <c r="AN21" s="49"/>
      <c r="AO21" s="49"/>
      <c r="AP21" s="49"/>
      <c r="AQ21" s="50"/>
      <c r="AR21" s="50"/>
      <c r="AS21" s="50"/>
      <c r="AT21" s="50"/>
      <c r="AU21" s="50" t="s">
        <v>15</v>
      </c>
      <c r="AV21" s="50" t="s">
        <v>15</v>
      </c>
      <c r="AW21" s="50" t="s">
        <v>15</v>
      </c>
      <c r="AX21" s="50" t="s">
        <v>15</v>
      </c>
      <c r="AY21" s="50" t="s">
        <v>15</v>
      </c>
      <c r="AZ21" s="50" t="s">
        <v>15</v>
      </c>
      <c r="BA21" s="51" t="s">
        <v>15</v>
      </c>
    </row>
    <row r="22" spans="1:53" s="2" customFormat="1" ht="15.75" thickBot="1">
      <c r="A22" s="45" t="s">
        <v>16</v>
      </c>
      <c r="B22" s="50"/>
      <c r="C22" s="50"/>
      <c r="D22" s="50"/>
      <c r="E22" s="50"/>
      <c r="F22" s="50" t="s">
        <v>336</v>
      </c>
      <c r="G22" s="50"/>
      <c r="H22" s="50"/>
      <c r="I22" s="50"/>
      <c r="J22" s="50"/>
      <c r="K22" s="152"/>
      <c r="L22" s="50" t="s">
        <v>336</v>
      </c>
      <c r="M22" s="50" t="s">
        <v>17</v>
      </c>
      <c r="N22" s="50" t="s">
        <v>17</v>
      </c>
      <c r="O22" s="50" t="s">
        <v>336</v>
      </c>
      <c r="P22" s="50"/>
      <c r="Q22" s="50"/>
      <c r="R22" s="50"/>
      <c r="S22" s="50" t="s">
        <v>15</v>
      </c>
      <c r="T22" s="50" t="s">
        <v>15</v>
      </c>
      <c r="U22" s="50"/>
      <c r="V22" s="50"/>
      <c r="W22" s="50"/>
      <c r="X22" s="50"/>
      <c r="Y22" s="50" t="s">
        <v>336</v>
      </c>
      <c r="Z22" s="50"/>
      <c r="AA22" s="50"/>
      <c r="AB22" s="50"/>
      <c r="AC22" s="50"/>
      <c r="AD22" s="50"/>
      <c r="AE22" s="50"/>
      <c r="AF22" s="50"/>
      <c r="AG22" s="50"/>
      <c r="AH22" s="50"/>
      <c r="AI22" s="50" t="s">
        <v>336</v>
      </c>
      <c r="AJ22" s="50" t="s">
        <v>17</v>
      </c>
      <c r="AK22" s="50" t="s">
        <v>17</v>
      </c>
      <c r="AL22" s="50" t="s">
        <v>17</v>
      </c>
      <c r="AM22" s="50" t="s">
        <v>336</v>
      </c>
      <c r="AN22" s="50"/>
      <c r="AO22" s="50"/>
      <c r="AP22" s="50"/>
      <c r="AQ22" s="50"/>
      <c r="AR22" s="50"/>
      <c r="AS22" s="50"/>
      <c r="AT22" s="50"/>
      <c r="AU22" s="50" t="s">
        <v>15</v>
      </c>
      <c r="AV22" s="50" t="s">
        <v>15</v>
      </c>
      <c r="AW22" s="50" t="s">
        <v>15</v>
      </c>
      <c r="AX22" s="50" t="s">
        <v>15</v>
      </c>
      <c r="AY22" s="50" t="s">
        <v>15</v>
      </c>
      <c r="AZ22" s="50" t="s">
        <v>15</v>
      </c>
      <c r="BA22" s="51" t="s">
        <v>15</v>
      </c>
    </row>
    <row r="23" spans="1:53" s="2" customFormat="1" ht="15.75" thickBot="1">
      <c r="A23" s="45" t="s">
        <v>18</v>
      </c>
      <c r="B23" s="50"/>
      <c r="C23" s="50"/>
      <c r="D23" s="50"/>
      <c r="E23" s="50" t="s">
        <v>336</v>
      </c>
      <c r="F23" s="50"/>
      <c r="G23" s="50"/>
      <c r="H23" s="50"/>
      <c r="I23" s="50"/>
      <c r="J23" s="50" t="s">
        <v>336</v>
      </c>
      <c r="K23" s="50" t="s">
        <v>17</v>
      </c>
      <c r="L23" s="50" t="s">
        <v>17</v>
      </c>
      <c r="M23" s="50" t="s">
        <v>17</v>
      </c>
      <c r="N23" s="50">
        <v>8</v>
      </c>
      <c r="O23" s="50">
        <v>8</v>
      </c>
      <c r="P23" s="50">
        <v>8</v>
      </c>
      <c r="Q23" s="50" t="s">
        <v>336</v>
      </c>
      <c r="R23" s="50"/>
      <c r="S23" s="52" t="s">
        <v>15</v>
      </c>
      <c r="T23" s="52" t="s">
        <v>15</v>
      </c>
      <c r="U23" s="50"/>
      <c r="V23" s="50"/>
      <c r="W23" s="50" t="s">
        <v>336</v>
      </c>
      <c r="X23" s="50"/>
      <c r="Y23" s="50"/>
      <c r="Z23" s="50"/>
      <c r="AA23" s="50"/>
      <c r="AB23" s="50"/>
      <c r="AC23" s="50"/>
      <c r="AD23" s="50"/>
      <c r="AE23" s="50" t="s">
        <v>336</v>
      </c>
      <c r="AF23" s="50" t="s">
        <v>17</v>
      </c>
      <c r="AG23" s="50" t="s">
        <v>17</v>
      </c>
      <c r="AH23" s="50" t="s">
        <v>17</v>
      </c>
      <c r="AI23" s="50" t="s">
        <v>17</v>
      </c>
      <c r="AJ23" s="50">
        <v>8</v>
      </c>
      <c r="AK23" s="50">
        <v>8</v>
      </c>
      <c r="AL23" s="50" t="s">
        <v>336</v>
      </c>
      <c r="AM23" s="50"/>
      <c r="AN23" s="50"/>
      <c r="AO23" s="50"/>
      <c r="AP23" s="50"/>
      <c r="AQ23" s="50"/>
      <c r="AR23" s="50"/>
      <c r="AS23" s="50"/>
      <c r="AT23" s="52"/>
      <c r="AU23" s="52" t="s">
        <v>15</v>
      </c>
      <c r="AV23" s="52" t="s">
        <v>15</v>
      </c>
      <c r="AW23" s="52" t="s">
        <v>15</v>
      </c>
      <c r="AX23" s="52" t="s">
        <v>15</v>
      </c>
      <c r="AY23" s="52" t="s">
        <v>15</v>
      </c>
      <c r="AZ23" s="52" t="s">
        <v>15</v>
      </c>
      <c r="BA23" s="53" t="s">
        <v>15</v>
      </c>
    </row>
    <row r="24" spans="1:53" s="2" customFormat="1" ht="15.75" thickBot="1">
      <c r="A24" s="45" t="s">
        <v>19</v>
      </c>
      <c r="B24" s="54"/>
      <c r="C24" s="54"/>
      <c r="D24" s="54" t="s">
        <v>336</v>
      </c>
      <c r="E24" s="54"/>
      <c r="F24" s="54"/>
      <c r="G24" s="54"/>
      <c r="H24" s="54"/>
      <c r="I24" s="54" t="s">
        <v>336</v>
      </c>
      <c r="J24" s="54" t="s">
        <v>17</v>
      </c>
      <c r="K24" s="54" t="s">
        <v>17</v>
      </c>
      <c r="L24" s="54" t="s">
        <v>17</v>
      </c>
      <c r="M24" s="54">
        <v>8</v>
      </c>
      <c r="N24" s="54">
        <v>8</v>
      </c>
      <c r="O24" s="54">
        <v>8</v>
      </c>
      <c r="P24" s="54">
        <v>8</v>
      </c>
      <c r="Q24" s="54" t="s">
        <v>336</v>
      </c>
      <c r="R24" s="54"/>
      <c r="S24" s="54" t="s">
        <v>15</v>
      </c>
      <c r="T24" s="54" t="s">
        <v>15</v>
      </c>
      <c r="U24" s="54"/>
      <c r="V24" s="54" t="s">
        <v>336</v>
      </c>
      <c r="W24" s="54"/>
      <c r="X24" s="54"/>
      <c r="Y24" s="54"/>
      <c r="Z24" s="54"/>
      <c r="AA24" s="54" t="s">
        <v>336</v>
      </c>
      <c r="AB24" s="54" t="s">
        <v>17</v>
      </c>
      <c r="AC24" s="54" t="s">
        <v>17</v>
      </c>
      <c r="AD24" s="54">
        <v>8</v>
      </c>
      <c r="AE24" s="54">
        <v>8</v>
      </c>
      <c r="AF24" s="54">
        <v>8</v>
      </c>
      <c r="AG24" s="54" t="s">
        <v>336</v>
      </c>
      <c r="AH24" s="54"/>
      <c r="AI24" s="54" t="s">
        <v>20</v>
      </c>
      <c r="AJ24" s="54" t="s">
        <v>20</v>
      </c>
      <c r="AK24" s="54" t="s">
        <v>20</v>
      </c>
      <c r="AL24" s="54" t="s">
        <v>20</v>
      </c>
      <c r="AM24" s="54" t="s">
        <v>21</v>
      </c>
      <c r="AN24" s="54" t="s">
        <v>21</v>
      </c>
      <c r="AO24" s="54" t="s">
        <v>21</v>
      </c>
      <c r="AP24" s="54" t="s">
        <v>21</v>
      </c>
      <c r="AQ24" s="54" t="s">
        <v>18</v>
      </c>
      <c r="AR24" s="54" t="s">
        <v>18</v>
      </c>
      <c r="AS24" s="54" t="s">
        <v>337</v>
      </c>
      <c r="AT24" s="54" t="s">
        <v>337</v>
      </c>
      <c r="AU24" s="54" t="s">
        <v>337</v>
      </c>
      <c r="AV24" s="54" t="s">
        <v>337</v>
      </c>
      <c r="AW24" s="54" t="s">
        <v>337</v>
      </c>
      <c r="AX24" s="54" t="s">
        <v>337</v>
      </c>
      <c r="AY24" s="54" t="s">
        <v>337</v>
      </c>
      <c r="AZ24" s="54" t="s">
        <v>337</v>
      </c>
      <c r="BA24" s="55" t="s">
        <v>337</v>
      </c>
    </row>
    <row r="25" spans="1:53" s="2" customFormat="1">
      <c r="A25" s="145"/>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row>
    <row r="26" spans="1:53" s="2" customFormat="1" ht="15.75" customHeight="1">
      <c r="A26" s="225" t="s">
        <v>461</v>
      </c>
      <c r="B26" s="225"/>
      <c r="C26" s="225"/>
      <c r="D26" s="225"/>
      <c r="E26" s="225"/>
      <c r="F26" s="56"/>
      <c r="G26" s="225" t="s">
        <v>334</v>
      </c>
      <c r="H26" s="225"/>
      <c r="I26" s="225"/>
      <c r="J26" s="225"/>
      <c r="K26" s="225"/>
      <c r="L26" s="56"/>
      <c r="M26" s="225" t="s">
        <v>329</v>
      </c>
      <c r="N26" s="225"/>
      <c r="O26" s="225"/>
      <c r="P26" s="225"/>
      <c r="Q26" s="225"/>
      <c r="R26" s="56"/>
      <c r="S26" s="225" t="s">
        <v>28</v>
      </c>
      <c r="T26" s="225"/>
      <c r="U26" s="225"/>
      <c r="V26" s="225"/>
      <c r="W26" s="225"/>
      <c r="X26" s="56"/>
      <c r="Y26" s="225" t="s">
        <v>284</v>
      </c>
      <c r="Z26" s="225"/>
      <c r="AA26" s="225"/>
      <c r="AB26" s="225"/>
      <c r="AC26" s="225"/>
      <c r="AD26" s="56"/>
      <c r="AE26" s="225" t="s">
        <v>22</v>
      </c>
      <c r="AF26" s="225"/>
      <c r="AG26" s="225"/>
      <c r="AH26" s="225"/>
      <c r="AI26" s="225"/>
      <c r="AJ26" s="6"/>
      <c r="AK26" s="225" t="s">
        <v>116</v>
      </c>
      <c r="AL26" s="225"/>
      <c r="AM26" s="225"/>
      <c r="AN26" s="225"/>
      <c r="AO26" s="225"/>
      <c r="AP26" s="6"/>
      <c r="AQ26" s="225" t="s">
        <v>25</v>
      </c>
      <c r="AR26" s="225"/>
      <c r="AS26" s="225"/>
      <c r="AT26" s="225"/>
      <c r="AU26" s="225"/>
      <c r="AV26" s="6"/>
      <c r="AW26" s="225" t="s">
        <v>285</v>
      </c>
      <c r="AX26" s="225"/>
      <c r="AY26" s="225"/>
      <c r="AZ26" s="225"/>
      <c r="BA26" s="225"/>
    </row>
    <row r="27" spans="1:53" s="2" customFormat="1">
      <c r="A27" s="225"/>
      <c r="B27" s="225"/>
      <c r="C27" s="225"/>
      <c r="D27" s="225"/>
      <c r="E27" s="225"/>
      <c r="F27" s="56"/>
      <c r="G27" s="225"/>
      <c r="H27" s="225"/>
      <c r="I27" s="225"/>
      <c r="J27" s="225"/>
      <c r="K27" s="225"/>
      <c r="L27" s="56"/>
      <c r="M27" s="225"/>
      <c r="N27" s="225"/>
      <c r="O27" s="225"/>
      <c r="P27" s="225"/>
      <c r="Q27" s="225"/>
      <c r="R27" s="56"/>
      <c r="S27" s="225"/>
      <c r="T27" s="225"/>
      <c r="U27" s="225"/>
      <c r="V27" s="225"/>
      <c r="W27" s="225"/>
      <c r="X27" s="56"/>
      <c r="Y27" s="225"/>
      <c r="Z27" s="225"/>
      <c r="AA27" s="225"/>
      <c r="AB27" s="225"/>
      <c r="AC27" s="225"/>
      <c r="AD27" s="56"/>
      <c r="AE27" s="225"/>
      <c r="AF27" s="225"/>
      <c r="AG27" s="225"/>
      <c r="AH27" s="225"/>
      <c r="AI27" s="225"/>
      <c r="AJ27" s="6"/>
      <c r="AK27" s="225"/>
      <c r="AL27" s="225"/>
      <c r="AM27" s="225"/>
      <c r="AN27" s="225"/>
      <c r="AO27" s="225"/>
      <c r="AP27" s="6"/>
      <c r="AQ27" s="225"/>
      <c r="AR27" s="225"/>
      <c r="AS27" s="225"/>
      <c r="AT27" s="225"/>
      <c r="AU27" s="225"/>
      <c r="AV27" s="6"/>
      <c r="AW27" s="225"/>
      <c r="AX27" s="225"/>
      <c r="AY27" s="225"/>
      <c r="AZ27" s="225"/>
      <c r="BA27" s="225"/>
    </row>
    <row r="28" spans="1:53" s="2" customFormat="1">
      <c r="A28" s="225"/>
      <c r="B28" s="225"/>
      <c r="C28" s="225"/>
      <c r="D28" s="225"/>
      <c r="E28" s="225"/>
      <c r="F28" s="56"/>
      <c r="G28" s="225"/>
      <c r="H28" s="225"/>
      <c r="I28" s="225"/>
      <c r="J28" s="225"/>
      <c r="K28" s="225"/>
      <c r="L28" s="56"/>
      <c r="M28" s="225"/>
      <c r="N28" s="225"/>
      <c r="O28" s="225"/>
      <c r="P28" s="225"/>
      <c r="Q28" s="225"/>
      <c r="R28" s="56"/>
      <c r="S28" s="225"/>
      <c r="T28" s="225"/>
      <c r="U28" s="225"/>
      <c r="V28" s="225"/>
      <c r="W28" s="225"/>
      <c r="X28" s="56"/>
      <c r="Y28" s="225"/>
      <c r="Z28" s="225"/>
      <c r="AA28" s="225"/>
      <c r="AB28" s="225"/>
      <c r="AC28" s="225"/>
      <c r="AD28" s="56"/>
      <c r="AE28" s="225"/>
      <c r="AF28" s="225"/>
      <c r="AG28" s="225"/>
      <c r="AH28" s="225"/>
      <c r="AI28" s="225"/>
      <c r="AJ28" s="6"/>
      <c r="AK28" s="225"/>
      <c r="AL28" s="225"/>
      <c r="AM28" s="225"/>
      <c r="AN28" s="225"/>
      <c r="AO28" s="225"/>
      <c r="AP28" s="6"/>
      <c r="AQ28" s="225"/>
      <c r="AR28" s="225"/>
      <c r="AS28" s="225"/>
      <c r="AT28" s="225"/>
      <c r="AU28" s="225"/>
      <c r="AV28" s="6"/>
      <c r="AW28" s="225"/>
      <c r="AX28" s="225"/>
      <c r="AY28" s="225"/>
      <c r="AZ28" s="225"/>
      <c r="BA28" s="225"/>
    </row>
    <row r="29" spans="1:53" s="9" customFormat="1" ht="15.75" customHeight="1">
      <c r="A29" s="225"/>
      <c r="B29" s="225"/>
      <c r="C29" s="225"/>
      <c r="D29" s="225"/>
      <c r="E29" s="225"/>
      <c r="F29" s="8"/>
      <c r="G29" s="225"/>
      <c r="H29" s="225"/>
      <c r="I29" s="225"/>
      <c r="J29" s="225"/>
      <c r="K29" s="225"/>
      <c r="L29" s="62"/>
      <c r="M29" s="225"/>
      <c r="N29" s="225"/>
      <c r="O29" s="225"/>
      <c r="P29" s="225"/>
      <c r="Q29" s="225"/>
      <c r="R29" s="62"/>
      <c r="S29" s="225"/>
      <c r="T29" s="225"/>
      <c r="U29" s="225"/>
      <c r="V29" s="225"/>
      <c r="W29" s="225"/>
      <c r="X29" s="62"/>
      <c r="Y29" s="225"/>
      <c r="Z29" s="225"/>
      <c r="AA29" s="225"/>
      <c r="AB29" s="225"/>
      <c r="AC29" s="225"/>
      <c r="AD29" s="62"/>
      <c r="AE29" s="225"/>
      <c r="AF29" s="225"/>
      <c r="AG29" s="225"/>
      <c r="AH29" s="225"/>
      <c r="AI29" s="225"/>
      <c r="AK29" s="225"/>
      <c r="AL29" s="225"/>
      <c r="AM29" s="225"/>
      <c r="AN29" s="225"/>
      <c r="AO29" s="225"/>
      <c r="AQ29" s="225"/>
      <c r="AR29" s="225"/>
      <c r="AS29" s="225"/>
      <c r="AT29" s="225"/>
      <c r="AU29" s="225"/>
      <c r="AW29" s="225"/>
      <c r="AX29" s="225"/>
      <c r="AY29" s="225"/>
      <c r="AZ29" s="225"/>
      <c r="BA29" s="225"/>
    </row>
    <row r="30" spans="1:53" s="9" customFormat="1" ht="15.75" customHeight="1">
      <c r="A30" s="239" t="s">
        <v>337</v>
      </c>
      <c r="B30" s="240"/>
      <c r="C30" s="240"/>
      <c r="D30" s="240"/>
      <c r="E30" s="241"/>
      <c r="F30" s="8"/>
      <c r="G30" s="232"/>
      <c r="H30" s="233"/>
      <c r="I30" s="233"/>
      <c r="J30" s="233"/>
      <c r="K30" s="234"/>
      <c r="L30" s="62"/>
      <c r="M30" s="232" t="s">
        <v>335</v>
      </c>
      <c r="N30" s="233"/>
      <c r="O30" s="233"/>
      <c r="P30" s="233"/>
      <c r="Q30" s="234"/>
      <c r="R30" s="62"/>
      <c r="S30" s="235" t="s">
        <v>17</v>
      </c>
      <c r="T30" s="236"/>
      <c r="U30" s="236"/>
      <c r="V30" s="236"/>
      <c r="W30" s="237"/>
      <c r="X30" s="62"/>
      <c r="Y30" s="235">
        <v>8</v>
      </c>
      <c r="Z30" s="236"/>
      <c r="AA30" s="236"/>
      <c r="AB30" s="236"/>
      <c r="AC30" s="237"/>
      <c r="AD30" s="62"/>
      <c r="AE30" s="235" t="s">
        <v>20</v>
      </c>
      <c r="AF30" s="236"/>
      <c r="AG30" s="236"/>
      <c r="AH30" s="236"/>
      <c r="AI30" s="237"/>
      <c r="AK30" s="235" t="s">
        <v>18</v>
      </c>
      <c r="AL30" s="236"/>
      <c r="AM30" s="236"/>
      <c r="AN30" s="236"/>
      <c r="AO30" s="237"/>
      <c r="AQ30" s="235" t="s">
        <v>15</v>
      </c>
      <c r="AR30" s="236"/>
      <c r="AS30" s="236"/>
      <c r="AT30" s="236"/>
      <c r="AU30" s="237"/>
      <c r="AW30" s="245" t="s">
        <v>21</v>
      </c>
      <c r="AX30" s="245"/>
      <c r="AY30" s="245"/>
      <c r="AZ30" s="245"/>
      <c r="BA30" s="245"/>
    </row>
    <row r="31" spans="1:53" s="9" customFormat="1" ht="15.75" customHeight="1">
      <c r="A31" s="8"/>
      <c r="B31" s="8"/>
      <c r="C31" s="8"/>
      <c r="D31" s="8"/>
      <c r="E31" s="8"/>
      <c r="F31" s="8"/>
      <c r="G31" s="63"/>
      <c r="H31" s="63"/>
      <c r="I31" s="63"/>
      <c r="J31" s="63"/>
      <c r="K31" s="63"/>
      <c r="L31" s="62"/>
      <c r="M31" s="63"/>
      <c r="N31" s="63"/>
      <c r="O31" s="63"/>
      <c r="P31" s="63"/>
      <c r="Q31" s="63"/>
      <c r="R31" s="62"/>
      <c r="S31" s="63"/>
      <c r="T31" s="63"/>
      <c r="U31" s="63"/>
      <c r="V31" s="63"/>
      <c r="W31" s="63"/>
      <c r="X31" s="62"/>
      <c r="Y31" s="63"/>
      <c r="Z31" s="63"/>
      <c r="AA31" s="63"/>
      <c r="AB31" s="63"/>
      <c r="AC31" s="63"/>
      <c r="AD31" s="62"/>
      <c r="AE31" s="64"/>
      <c r="AF31" s="64"/>
      <c r="AG31" s="64"/>
      <c r="AH31" s="64"/>
      <c r="AI31" s="64"/>
      <c r="AK31" s="63"/>
      <c r="AL31" s="63"/>
      <c r="AM31" s="63"/>
      <c r="AN31" s="63"/>
      <c r="AO31" s="63"/>
      <c r="AQ31" s="63"/>
      <c r="AR31" s="63"/>
      <c r="AS31" s="63"/>
      <c r="AT31" s="63"/>
      <c r="AU31" s="63"/>
      <c r="AW31" s="64"/>
      <c r="AX31" s="64"/>
      <c r="AY31" s="64"/>
      <c r="AZ31" s="64"/>
      <c r="BA31" s="64"/>
    </row>
    <row r="32" spans="1:53" s="9" customFormat="1" ht="18" customHeight="1">
      <c r="A32" s="265" t="s">
        <v>26</v>
      </c>
      <c r="B32" s="265"/>
      <c r="C32" s="265"/>
      <c r="D32" s="265"/>
      <c r="E32" s="265"/>
      <c r="F32" s="265"/>
      <c r="G32" s="265"/>
      <c r="H32" s="265"/>
      <c r="I32" s="265"/>
      <c r="J32" s="265"/>
      <c r="K32" s="265"/>
      <c r="L32" s="265"/>
      <c r="M32" s="265"/>
      <c r="N32" s="265"/>
      <c r="O32" s="265"/>
      <c r="P32" s="265"/>
      <c r="Q32" s="265"/>
      <c r="R32" s="265"/>
      <c r="S32" s="265"/>
      <c r="T32" s="265"/>
      <c r="U32" s="265"/>
      <c r="V32" s="265"/>
      <c r="W32" s="63"/>
      <c r="X32" s="62"/>
      <c r="Y32" s="63"/>
      <c r="Z32" s="63"/>
      <c r="AA32" s="63"/>
      <c r="AB32" s="63"/>
      <c r="AC32" s="63"/>
      <c r="AD32" s="62"/>
      <c r="AE32" s="64"/>
      <c r="AF32" s="64"/>
      <c r="AG32" s="64"/>
      <c r="AH32" s="64"/>
      <c r="AI32" s="64"/>
      <c r="AK32" s="63"/>
      <c r="AL32" s="63"/>
      <c r="AM32" s="63"/>
      <c r="AN32" s="63"/>
      <c r="AO32" s="63"/>
      <c r="AQ32" s="63"/>
      <c r="AR32" s="63"/>
      <c r="AS32" s="63"/>
      <c r="AT32" s="63"/>
      <c r="AU32" s="63"/>
      <c r="AW32" s="64"/>
      <c r="AX32" s="64"/>
      <c r="AY32" s="64"/>
      <c r="AZ32" s="64"/>
      <c r="BA32" s="64"/>
    </row>
    <row r="33" spans="1:53" ht="17.25" customHeight="1" thickBot="1">
      <c r="A33" s="193"/>
      <c r="B33" s="193"/>
      <c r="C33" s="193"/>
      <c r="D33" s="193"/>
      <c r="E33" s="193"/>
      <c r="F33" s="193"/>
      <c r="G33" s="193"/>
      <c r="H33" s="193"/>
      <c r="I33" s="193"/>
      <c r="J33" s="193"/>
      <c r="K33" s="193"/>
      <c r="L33" s="193"/>
      <c r="M33" s="193"/>
      <c r="N33" s="193"/>
      <c r="O33" s="193"/>
      <c r="P33" s="193"/>
      <c r="Q33" s="193"/>
      <c r="R33" s="193"/>
      <c r="S33" s="193"/>
      <c r="T33" s="193"/>
      <c r="U33" s="193"/>
      <c r="V33" s="193"/>
    </row>
    <row r="34" spans="1:53" s="2" customFormat="1" ht="15.4" customHeight="1" thickBot="1">
      <c r="A34" s="208" t="s">
        <v>101</v>
      </c>
      <c r="B34" s="209"/>
      <c r="C34" s="209"/>
      <c r="D34" s="208" t="s">
        <v>27</v>
      </c>
      <c r="E34" s="209"/>
      <c r="F34" s="209"/>
      <c r="G34" s="209"/>
      <c r="H34" s="209"/>
      <c r="I34" s="209"/>
      <c r="J34" s="209"/>
      <c r="K34" s="209"/>
      <c r="L34" s="209"/>
      <c r="M34" s="209"/>
      <c r="N34" s="209"/>
      <c r="O34" s="210"/>
      <c r="P34" s="208" t="s">
        <v>23</v>
      </c>
      <c r="Q34" s="209"/>
      <c r="R34" s="209"/>
      <c r="S34" s="209"/>
      <c r="T34" s="209"/>
      <c r="U34" s="210"/>
      <c r="V34" s="214" t="s">
        <v>28</v>
      </c>
      <c r="W34" s="214"/>
      <c r="X34" s="214"/>
      <c r="Y34" s="214"/>
      <c r="Z34" s="214"/>
      <c r="AA34" s="215"/>
      <c r="AB34" s="195" t="s">
        <v>112</v>
      </c>
      <c r="AC34" s="195"/>
      <c r="AD34" s="195"/>
      <c r="AE34" s="195"/>
      <c r="AF34" s="195"/>
      <c r="AG34" s="195"/>
      <c r="AH34" s="195"/>
      <c r="AI34" s="195"/>
      <c r="AJ34" s="195"/>
      <c r="AK34" s="195"/>
      <c r="AL34" s="195"/>
      <c r="AM34" s="196"/>
      <c r="AN34" s="214" t="s">
        <v>116</v>
      </c>
      <c r="AO34" s="214"/>
      <c r="AP34" s="214"/>
      <c r="AQ34" s="214"/>
      <c r="AR34" s="214"/>
      <c r="AS34" s="215"/>
      <c r="AT34" s="243" t="s">
        <v>25</v>
      </c>
      <c r="AU34" s="214"/>
      <c r="AV34" s="214"/>
      <c r="AW34" s="215"/>
      <c r="AX34" s="208" t="s">
        <v>115</v>
      </c>
      <c r="AY34" s="209"/>
      <c r="AZ34" s="209"/>
      <c r="BA34" s="210"/>
    </row>
    <row r="35" spans="1:53" s="2" customFormat="1" ht="29.25" customHeight="1" thickBot="1">
      <c r="A35" s="258"/>
      <c r="B35" s="225"/>
      <c r="C35" s="225"/>
      <c r="D35" s="211"/>
      <c r="E35" s="212"/>
      <c r="F35" s="212"/>
      <c r="G35" s="212"/>
      <c r="H35" s="212"/>
      <c r="I35" s="212"/>
      <c r="J35" s="212"/>
      <c r="K35" s="212"/>
      <c r="L35" s="212"/>
      <c r="M35" s="212"/>
      <c r="N35" s="212"/>
      <c r="O35" s="213"/>
      <c r="P35" s="211"/>
      <c r="Q35" s="212"/>
      <c r="R35" s="212"/>
      <c r="S35" s="212"/>
      <c r="T35" s="212"/>
      <c r="U35" s="213"/>
      <c r="V35" s="218"/>
      <c r="W35" s="218"/>
      <c r="X35" s="218"/>
      <c r="Y35" s="218"/>
      <c r="Z35" s="218"/>
      <c r="AA35" s="219"/>
      <c r="AB35" s="195" t="s">
        <v>113</v>
      </c>
      <c r="AC35" s="195"/>
      <c r="AD35" s="195"/>
      <c r="AE35" s="195"/>
      <c r="AF35" s="195"/>
      <c r="AG35" s="196"/>
      <c r="AH35" s="194" t="s">
        <v>114</v>
      </c>
      <c r="AI35" s="195"/>
      <c r="AJ35" s="195"/>
      <c r="AK35" s="195"/>
      <c r="AL35" s="195"/>
      <c r="AM35" s="196"/>
      <c r="AN35" s="216"/>
      <c r="AO35" s="216"/>
      <c r="AP35" s="216"/>
      <c r="AQ35" s="216"/>
      <c r="AR35" s="216"/>
      <c r="AS35" s="217"/>
      <c r="AT35" s="244"/>
      <c r="AU35" s="218"/>
      <c r="AV35" s="218"/>
      <c r="AW35" s="219"/>
      <c r="AX35" s="211"/>
      <c r="AY35" s="212"/>
      <c r="AZ35" s="212"/>
      <c r="BA35" s="213"/>
    </row>
    <row r="36" spans="1:53" s="2" customFormat="1" ht="15" customHeight="1" thickBot="1">
      <c r="A36" s="258"/>
      <c r="B36" s="225"/>
      <c r="C36" s="259"/>
      <c r="D36" s="211" t="s">
        <v>62</v>
      </c>
      <c r="E36" s="212"/>
      <c r="F36" s="212"/>
      <c r="G36" s="213"/>
      <c r="H36" s="211" t="s">
        <v>102</v>
      </c>
      <c r="I36" s="212"/>
      <c r="J36" s="212"/>
      <c r="K36" s="213"/>
      <c r="L36" s="211" t="s">
        <v>103</v>
      </c>
      <c r="M36" s="212"/>
      <c r="N36" s="212"/>
      <c r="O36" s="213"/>
      <c r="P36" s="226" t="s">
        <v>62</v>
      </c>
      <c r="Q36" s="227"/>
      <c r="R36" s="194" t="s">
        <v>108</v>
      </c>
      <c r="S36" s="196"/>
      <c r="T36" s="194" t="s">
        <v>109</v>
      </c>
      <c r="U36" s="196"/>
      <c r="V36" s="207" t="s">
        <v>62</v>
      </c>
      <c r="W36" s="220"/>
      <c r="X36" s="206" t="s">
        <v>108</v>
      </c>
      <c r="Y36" s="207"/>
      <c r="Z36" s="204" t="s">
        <v>109</v>
      </c>
      <c r="AA36" s="205"/>
      <c r="AB36" s="207" t="s">
        <v>62</v>
      </c>
      <c r="AC36" s="220"/>
      <c r="AD36" s="206" t="s">
        <v>108</v>
      </c>
      <c r="AE36" s="220"/>
      <c r="AF36" s="206" t="s">
        <v>109</v>
      </c>
      <c r="AG36" s="207"/>
      <c r="AH36" s="206" t="s">
        <v>62</v>
      </c>
      <c r="AI36" s="220"/>
      <c r="AJ36" s="206" t="s">
        <v>108</v>
      </c>
      <c r="AK36" s="220"/>
      <c r="AL36" s="206" t="s">
        <v>109</v>
      </c>
      <c r="AM36" s="207"/>
      <c r="AN36" s="194" t="s">
        <v>110</v>
      </c>
      <c r="AO36" s="195"/>
      <c r="AP36" s="196"/>
      <c r="AQ36" s="194" t="s">
        <v>111</v>
      </c>
      <c r="AR36" s="195"/>
      <c r="AS36" s="196"/>
      <c r="AT36" s="243" t="s">
        <v>104</v>
      </c>
      <c r="AU36" s="214"/>
      <c r="AV36" s="214"/>
      <c r="AW36" s="215"/>
      <c r="AX36" s="208" t="s">
        <v>104</v>
      </c>
      <c r="AY36" s="209"/>
      <c r="AZ36" s="209"/>
      <c r="BA36" s="210"/>
    </row>
    <row r="37" spans="1:53" s="2" customFormat="1" ht="15" customHeight="1" thickBot="1">
      <c r="A37" s="211"/>
      <c r="B37" s="212"/>
      <c r="C37" s="213"/>
      <c r="D37" s="209" t="s">
        <v>104</v>
      </c>
      <c r="E37" s="210"/>
      <c r="F37" s="256" t="s">
        <v>105</v>
      </c>
      <c r="G37" s="257"/>
      <c r="H37" s="209" t="s">
        <v>104</v>
      </c>
      <c r="I37" s="210"/>
      <c r="J37" s="256" t="s">
        <v>105</v>
      </c>
      <c r="K37" s="257"/>
      <c r="L37" s="209" t="s">
        <v>104</v>
      </c>
      <c r="M37" s="210"/>
      <c r="N37" s="256" t="s">
        <v>105</v>
      </c>
      <c r="O37" s="257"/>
      <c r="P37" s="226" t="s">
        <v>104</v>
      </c>
      <c r="Q37" s="227"/>
      <c r="R37" s="231" t="s">
        <v>104</v>
      </c>
      <c r="S37" s="227"/>
      <c r="T37" s="231" t="s">
        <v>104</v>
      </c>
      <c r="U37" s="227"/>
      <c r="V37" s="224" t="s">
        <v>104</v>
      </c>
      <c r="W37" s="230"/>
      <c r="X37" s="221" t="s">
        <v>107</v>
      </c>
      <c r="Y37" s="246"/>
      <c r="Z37" s="228" t="s">
        <v>104</v>
      </c>
      <c r="AA37" s="229"/>
      <c r="AB37" s="224" t="s">
        <v>104</v>
      </c>
      <c r="AC37" s="230"/>
      <c r="AD37" s="221" t="s">
        <v>107</v>
      </c>
      <c r="AE37" s="222"/>
      <c r="AF37" s="223" t="s">
        <v>104</v>
      </c>
      <c r="AG37" s="224"/>
      <c r="AH37" s="223" t="s">
        <v>104</v>
      </c>
      <c r="AI37" s="230"/>
      <c r="AJ37" s="221" t="s">
        <v>107</v>
      </c>
      <c r="AK37" s="222"/>
      <c r="AL37" s="223" t="s">
        <v>104</v>
      </c>
      <c r="AM37" s="224"/>
      <c r="AN37" s="194" t="s">
        <v>104</v>
      </c>
      <c r="AO37" s="195"/>
      <c r="AP37" s="196"/>
      <c r="AQ37" s="194" t="s">
        <v>104</v>
      </c>
      <c r="AR37" s="195"/>
      <c r="AS37" s="196"/>
      <c r="AT37" s="244"/>
      <c r="AU37" s="218"/>
      <c r="AV37" s="218"/>
      <c r="AW37" s="219"/>
      <c r="AX37" s="211"/>
      <c r="AY37" s="212"/>
      <c r="AZ37" s="212"/>
      <c r="BA37" s="213"/>
    </row>
    <row r="38" spans="1:53" s="10" customFormat="1" ht="15" customHeight="1" thickBot="1">
      <c r="A38" s="194" t="s">
        <v>14</v>
      </c>
      <c r="B38" s="195"/>
      <c r="C38" s="196"/>
      <c r="D38" s="214">
        <f>H38+L38</f>
        <v>4</v>
      </c>
      <c r="E38" s="215"/>
      <c r="F38" s="197">
        <f>D38*40</f>
        <v>160</v>
      </c>
      <c r="G38" s="198"/>
      <c r="H38" s="214">
        <v>2</v>
      </c>
      <c r="I38" s="215"/>
      <c r="J38" s="197">
        <f>H38*40</f>
        <v>80</v>
      </c>
      <c r="K38" s="198"/>
      <c r="L38" s="214">
        <v>2</v>
      </c>
      <c r="M38" s="215"/>
      <c r="N38" s="197">
        <f>L38*40</f>
        <v>80</v>
      </c>
      <c r="O38" s="198"/>
      <c r="P38" s="197">
        <v>1</v>
      </c>
      <c r="Q38" s="198"/>
      <c r="R38" s="214">
        <v>0</v>
      </c>
      <c r="S38" s="215"/>
      <c r="T38" s="197">
        <v>1</v>
      </c>
      <c r="U38" s="198"/>
      <c r="V38" s="195">
        <v>0</v>
      </c>
      <c r="W38" s="196"/>
      <c r="X38" s="194">
        <v>0</v>
      </c>
      <c r="Y38" s="196"/>
      <c r="Z38" s="194">
        <v>0</v>
      </c>
      <c r="AA38" s="196"/>
      <c r="AB38" s="195">
        <v>0</v>
      </c>
      <c r="AC38" s="196"/>
      <c r="AD38" s="194">
        <v>0</v>
      </c>
      <c r="AE38" s="196"/>
      <c r="AF38" s="194">
        <v>0</v>
      </c>
      <c r="AG38" s="196"/>
      <c r="AH38" s="194">
        <v>0</v>
      </c>
      <c r="AI38" s="196"/>
      <c r="AJ38" s="194">
        <v>0</v>
      </c>
      <c r="AK38" s="196"/>
      <c r="AL38" s="194">
        <v>0</v>
      </c>
      <c r="AM38" s="196"/>
      <c r="AN38" s="195">
        <v>0</v>
      </c>
      <c r="AO38" s="195"/>
      <c r="AP38" s="196"/>
      <c r="AQ38" s="243">
        <v>0</v>
      </c>
      <c r="AR38" s="214"/>
      <c r="AS38" s="215"/>
      <c r="AT38" s="194">
        <v>9</v>
      </c>
      <c r="AU38" s="195"/>
      <c r="AV38" s="195"/>
      <c r="AW38" s="196"/>
      <c r="AX38" s="194">
        <v>14</v>
      </c>
      <c r="AY38" s="195"/>
      <c r="AZ38" s="195"/>
      <c r="BA38" s="196"/>
    </row>
    <row r="39" spans="1:53" s="10" customFormat="1" ht="15" customHeight="1" thickBot="1">
      <c r="A39" s="194" t="s">
        <v>16</v>
      </c>
      <c r="B39" s="195"/>
      <c r="C39" s="196"/>
      <c r="D39" s="214">
        <f>H39+L39</f>
        <v>4</v>
      </c>
      <c r="E39" s="215"/>
      <c r="F39" s="197">
        <f>D39*40</f>
        <v>160</v>
      </c>
      <c r="G39" s="198"/>
      <c r="H39" s="195">
        <v>2</v>
      </c>
      <c r="I39" s="196"/>
      <c r="J39" s="197">
        <f>H39*40</f>
        <v>80</v>
      </c>
      <c r="K39" s="198"/>
      <c r="L39" s="195">
        <v>2</v>
      </c>
      <c r="M39" s="196"/>
      <c r="N39" s="197">
        <f>L39*40</f>
        <v>80</v>
      </c>
      <c r="O39" s="198"/>
      <c r="P39" s="197">
        <v>2</v>
      </c>
      <c r="Q39" s="198"/>
      <c r="R39" s="195">
        <v>1</v>
      </c>
      <c r="S39" s="196"/>
      <c r="T39" s="197">
        <v>1</v>
      </c>
      <c r="U39" s="198"/>
      <c r="V39" s="195">
        <v>5</v>
      </c>
      <c r="W39" s="196"/>
      <c r="X39" s="194">
        <v>2</v>
      </c>
      <c r="Y39" s="196"/>
      <c r="Z39" s="194">
        <v>3</v>
      </c>
      <c r="AA39" s="196"/>
      <c r="AB39" s="195">
        <v>0</v>
      </c>
      <c r="AC39" s="196"/>
      <c r="AD39" s="194">
        <v>0</v>
      </c>
      <c r="AE39" s="196"/>
      <c r="AF39" s="194">
        <v>0</v>
      </c>
      <c r="AG39" s="196"/>
      <c r="AH39" s="194">
        <v>0</v>
      </c>
      <c r="AI39" s="196"/>
      <c r="AJ39" s="194">
        <v>0</v>
      </c>
      <c r="AK39" s="196"/>
      <c r="AL39" s="194">
        <v>0</v>
      </c>
      <c r="AM39" s="196"/>
      <c r="AN39" s="195">
        <v>0</v>
      </c>
      <c r="AO39" s="195"/>
      <c r="AP39" s="196"/>
      <c r="AQ39" s="194">
        <v>0</v>
      </c>
      <c r="AR39" s="195"/>
      <c r="AS39" s="196"/>
      <c r="AT39" s="194">
        <v>9</v>
      </c>
      <c r="AU39" s="195"/>
      <c r="AV39" s="195"/>
      <c r="AW39" s="196"/>
      <c r="AX39" s="194">
        <v>20</v>
      </c>
      <c r="AY39" s="195"/>
      <c r="AZ39" s="195"/>
      <c r="BA39" s="196"/>
    </row>
    <row r="40" spans="1:53" s="10" customFormat="1" ht="15" customHeight="1" thickBot="1">
      <c r="A40" s="194" t="s">
        <v>18</v>
      </c>
      <c r="B40" s="195"/>
      <c r="C40" s="196"/>
      <c r="D40" s="214">
        <f>H40+L40</f>
        <v>4</v>
      </c>
      <c r="E40" s="215"/>
      <c r="F40" s="197">
        <f>D40*40</f>
        <v>160</v>
      </c>
      <c r="G40" s="198"/>
      <c r="H40" s="195">
        <v>2</v>
      </c>
      <c r="I40" s="196"/>
      <c r="J40" s="197">
        <f>H40*40</f>
        <v>80</v>
      </c>
      <c r="K40" s="198"/>
      <c r="L40" s="195">
        <v>2</v>
      </c>
      <c r="M40" s="196"/>
      <c r="N40" s="197">
        <f>L40*40</f>
        <v>80</v>
      </c>
      <c r="O40" s="198"/>
      <c r="P40" s="197">
        <v>2</v>
      </c>
      <c r="Q40" s="198"/>
      <c r="R40" s="195">
        <v>1</v>
      </c>
      <c r="S40" s="196"/>
      <c r="T40" s="197">
        <v>1</v>
      </c>
      <c r="U40" s="198"/>
      <c r="V40" s="195">
        <v>7</v>
      </c>
      <c r="W40" s="196"/>
      <c r="X40" s="194">
        <v>3</v>
      </c>
      <c r="Y40" s="196"/>
      <c r="Z40" s="194">
        <v>4</v>
      </c>
      <c r="AA40" s="196"/>
      <c r="AB40" s="195">
        <v>5</v>
      </c>
      <c r="AC40" s="196"/>
      <c r="AD40" s="194">
        <v>3</v>
      </c>
      <c r="AE40" s="196"/>
      <c r="AF40" s="194">
        <v>2</v>
      </c>
      <c r="AG40" s="196"/>
      <c r="AH40" s="194">
        <v>0</v>
      </c>
      <c r="AI40" s="196"/>
      <c r="AJ40" s="194">
        <v>0</v>
      </c>
      <c r="AK40" s="196"/>
      <c r="AL40" s="194">
        <v>0</v>
      </c>
      <c r="AM40" s="196"/>
      <c r="AN40" s="199">
        <v>0</v>
      </c>
      <c r="AO40" s="199"/>
      <c r="AP40" s="200"/>
      <c r="AQ40" s="194">
        <v>0</v>
      </c>
      <c r="AR40" s="195"/>
      <c r="AS40" s="196"/>
      <c r="AT40" s="194">
        <v>9</v>
      </c>
      <c r="AU40" s="195"/>
      <c r="AV40" s="195"/>
      <c r="AW40" s="196"/>
      <c r="AX40" s="194">
        <v>27</v>
      </c>
      <c r="AY40" s="195"/>
      <c r="AZ40" s="195"/>
      <c r="BA40" s="196"/>
    </row>
    <row r="41" spans="1:53" s="10" customFormat="1" ht="15" customHeight="1" thickBot="1">
      <c r="A41" s="194" t="s">
        <v>19</v>
      </c>
      <c r="B41" s="195"/>
      <c r="C41" s="196"/>
      <c r="D41" s="214">
        <f>H41+L41</f>
        <v>4</v>
      </c>
      <c r="E41" s="215"/>
      <c r="F41" s="197">
        <f>D41*40</f>
        <v>160</v>
      </c>
      <c r="G41" s="198"/>
      <c r="H41" s="199">
        <v>2</v>
      </c>
      <c r="I41" s="200"/>
      <c r="J41" s="197">
        <f>H41*40</f>
        <v>80</v>
      </c>
      <c r="K41" s="198"/>
      <c r="L41" s="199">
        <v>2</v>
      </c>
      <c r="M41" s="200"/>
      <c r="N41" s="197">
        <f>L41*40</f>
        <v>80</v>
      </c>
      <c r="O41" s="198"/>
      <c r="P41" s="197">
        <v>2</v>
      </c>
      <c r="Q41" s="198"/>
      <c r="R41" s="199">
        <v>1</v>
      </c>
      <c r="S41" s="200"/>
      <c r="T41" s="197">
        <v>1</v>
      </c>
      <c r="U41" s="198"/>
      <c r="V41" s="195">
        <v>5</v>
      </c>
      <c r="W41" s="196"/>
      <c r="X41" s="194">
        <v>3</v>
      </c>
      <c r="Y41" s="196"/>
      <c r="Z41" s="194">
        <v>2</v>
      </c>
      <c r="AA41" s="196"/>
      <c r="AB41" s="195">
        <v>7</v>
      </c>
      <c r="AC41" s="196"/>
      <c r="AD41" s="194">
        <v>4</v>
      </c>
      <c r="AE41" s="196"/>
      <c r="AF41" s="194">
        <v>3</v>
      </c>
      <c r="AG41" s="196"/>
      <c r="AH41" s="194">
        <v>4</v>
      </c>
      <c r="AI41" s="196"/>
      <c r="AJ41" s="194">
        <v>0</v>
      </c>
      <c r="AK41" s="196"/>
      <c r="AL41" s="194">
        <v>4</v>
      </c>
      <c r="AM41" s="196"/>
      <c r="AN41" s="250">
        <v>4</v>
      </c>
      <c r="AO41" s="250"/>
      <c r="AP41" s="198"/>
      <c r="AQ41" s="194">
        <v>2</v>
      </c>
      <c r="AR41" s="195"/>
      <c r="AS41" s="196"/>
      <c r="AT41" s="194">
        <v>2</v>
      </c>
      <c r="AU41" s="195"/>
      <c r="AV41" s="195"/>
      <c r="AW41" s="196"/>
      <c r="AX41" s="194">
        <v>30</v>
      </c>
      <c r="AY41" s="195"/>
      <c r="AZ41" s="195"/>
      <c r="BA41" s="196"/>
    </row>
    <row r="42" spans="1:53" s="11" customFormat="1" ht="15" customHeight="1" thickBot="1">
      <c r="A42" s="253" t="s">
        <v>106</v>
      </c>
      <c r="B42" s="254"/>
      <c r="C42" s="255"/>
      <c r="D42" s="201">
        <f>SUM(D38:E41)</f>
        <v>16</v>
      </c>
      <c r="E42" s="202"/>
      <c r="F42" s="201">
        <f>SUM(F38:G41)</f>
        <v>640</v>
      </c>
      <c r="G42" s="202"/>
      <c r="H42" s="201">
        <f>SUM(H38:I41)</f>
        <v>8</v>
      </c>
      <c r="I42" s="202"/>
      <c r="J42" s="203">
        <f>SUM(J38:K41)</f>
        <v>320</v>
      </c>
      <c r="K42" s="202"/>
      <c r="L42" s="203">
        <f>SUM(L38:M41)</f>
        <v>8</v>
      </c>
      <c r="M42" s="202"/>
      <c r="N42" s="203">
        <f>SUM(N38:O41)</f>
        <v>320</v>
      </c>
      <c r="O42" s="202"/>
      <c r="P42" s="203">
        <f>SUM(P38:Q41)</f>
        <v>7</v>
      </c>
      <c r="Q42" s="202"/>
      <c r="R42" s="203">
        <f>SUM(R38:S41)</f>
        <v>3</v>
      </c>
      <c r="S42" s="202"/>
      <c r="T42" s="203">
        <f>SUM(T38:U41)</f>
        <v>4</v>
      </c>
      <c r="U42" s="202"/>
      <c r="V42" s="260">
        <f>SUM(V38:W41)</f>
        <v>17</v>
      </c>
      <c r="W42" s="252"/>
      <c r="X42" s="253">
        <f>SUM(X38:Y41)</f>
        <v>8</v>
      </c>
      <c r="Y42" s="255"/>
      <c r="Z42" s="251">
        <f>SUM(Z38:AA41)</f>
        <v>9</v>
      </c>
      <c r="AA42" s="252"/>
      <c r="AB42" s="251">
        <f>SUM(AB38:AC41)</f>
        <v>12</v>
      </c>
      <c r="AC42" s="252"/>
      <c r="AD42" s="251">
        <f>SUM(AD38:AE41)</f>
        <v>7</v>
      </c>
      <c r="AE42" s="252"/>
      <c r="AF42" s="251">
        <f>SUM(AF38:AG41)</f>
        <v>5</v>
      </c>
      <c r="AG42" s="252"/>
      <c r="AH42" s="251">
        <f>SUM(AH38:AI41)</f>
        <v>4</v>
      </c>
      <c r="AI42" s="252"/>
      <c r="AJ42" s="251">
        <f>SUM(AJ38:AK41)</f>
        <v>0</v>
      </c>
      <c r="AK42" s="252"/>
      <c r="AL42" s="251">
        <f>SUM(AL38:AM41)</f>
        <v>4</v>
      </c>
      <c r="AM42" s="252"/>
      <c r="AN42" s="201">
        <v>4</v>
      </c>
      <c r="AO42" s="201"/>
      <c r="AP42" s="202"/>
      <c r="AQ42" s="247">
        <v>2</v>
      </c>
      <c r="AR42" s="248"/>
      <c r="AS42" s="249"/>
      <c r="AT42" s="247">
        <f>SUM(AT38:AW41)</f>
        <v>29</v>
      </c>
      <c r="AU42" s="248"/>
      <c r="AV42" s="248"/>
      <c r="AW42" s="249"/>
      <c r="AX42" s="247">
        <f>D42+P42+V42+AB42+AH42+AN42+AQ42+AT42</f>
        <v>91</v>
      </c>
      <c r="AY42" s="248"/>
      <c r="AZ42" s="248"/>
      <c r="BA42" s="249"/>
    </row>
  </sheetData>
  <sheetProtection selectLockedCells="1" selectUnlockedCells="1"/>
  <mergeCells count="217">
    <mergeCell ref="O12:AN12"/>
    <mergeCell ref="A2:K2"/>
    <mergeCell ref="O2:AN2"/>
    <mergeCell ref="A3:K3"/>
    <mergeCell ref="O3:AN3"/>
    <mergeCell ref="O14:AN14"/>
    <mergeCell ref="O7:AN7"/>
    <mergeCell ref="O8:AN8"/>
    <mergeCell ref="O9:AN9"/>
    <mergeCell ref="O10:AN10"/>
    <mergeCell ref="O11:AN11"/>
    <mergeCell ref="A4:K4"/>
    <mergeCell ref="O4:AN4"/>
    <mergeCell ref="A32:V32"/>
    <mergeCell ref="AE30:AI30"/>
    <mergeCell ref="A18:A20"/>
    <mergeCell ref="A17:O17"/>
    <mergeCell ref="A5:K5"/>
    <mergeCell ref="N5:AO5"/>
    <mergeCell ref="A6:K6"/>
    <mergeCell ref="O6:AN6"/>
    <mergeCell ref="AK30:AO30"/>
    <mergeCell ref="O13:AN13"/>
    <mergeCell ref="M26:Q29"/>
    <mergeCell ref="S26:W29"/>
    <mergeCell ref="Y26:AC29"/>
    <mergeCell ref="A16:O16"/>
    <mergeCell ref="AO18:AR18"/>
    <mergeCell ref="O18:R18"/>
    <mergeCell ref="T18:V18"/>
    <mergeCell ref="X18:Z18"/>
    <mergeCell ref="T42:U42"/>
    <mergeCell ref="T41:U41"/>
    <mergeCell ref="P39:Q39"/>
    <mergeCell ref="L39:M39"/>
    <mergeCell ref="N39:O39"/>
    <mergeCell ref="P40:Q40"/>
    <mergeCell ref="R40:S40"/>
    <mergeCell ref="AQ26:AU29"/>
    <mergeCell ref="R41:S41"/>
    <mergeCell ref="T39:U39"/>
    <mergeCell ref="P37:Q37"/>
    <mergeCell ref="V37:W37"/>
    <mergeCell ref="AL38:AM38"/>
    <mergeCell ref="AB38:AC38"/>
    <mergeCell ref="AJ37:AK37"/>
    <mergeCell ref="X39:Y39"/>
    <mergeCell ref="V40:W40"/>
    <mergeCell ref="T37:U37"/>
    <mergeCell ref="Z42:AA42"/>
    <mergeCell ref="P38:Q38"/>
    <mergeCell ref="R39:S39"/>
    <mergeCell ref="V38:W38"/>
    <mergeCell ref="X38:Y38"/>
    <mergeCell ref="Z39:AA39"/>
    <mergeCell ref="T38:U38"/>
    <mergeCell ref="V42:W42"/>
    <mergeCell ref="X42:Y42"/>
    <mergeCell ref="A34:C37"/>
    <mergeCell ref="D36:G36"/>
    <mergeCell ref="D37:E37"/>
    <mergeCell ref="N37:O37"/>
    <mergeCell ref="L36:O36"/>
    <mergeCell ref="L37:M37"/>
    <mergeCell ref="H37:I37"/>
    <mergeCell ref="J37:K37"/>
    <mergeCell ref="D38:E38"/>
    <mergeCell ref="D34:O35"/>
    <mergeCell ref="H36:K36"/>
    <mergeCell ref="F38:G38"/>
    <mergeCell ref="H40:I40"/>
    <mergeCell ref="J40:K40"/>
    <mergeCell ref="F37:G37"/>
    <mergeCell ref="J38:K38"/>
    <mergeCell ref="N38:O38"/>
    <mergeCell ref="L38:M38"/>
    <mergeCell ref="A42:C42"/>
    <mergeCell ref="D41:E41"/>
    <mergeCell ref="D42:E42"/>
    <mergeCell ref="F42:G42"/>
    <mergeCell ref="V41:W41"/>
    <mergeCell ref="AH38:AI38"/>
    <mergeCell ref="AF39:AG39"/>
    <mergeCell ref="AH39:AI39"/>
    <mergeCell ref="D40:E40"/>
    <mergeCell ref="F40:G40"/>
    <mergeCell ref="A41:C41"/>
    <mergeCell ref="D39:E39"/>
    <mergeCell ref="P41:Q41"/>
    <mergeCell ref="X41:Y41"/>
    <mergeCell ref="X40:Y40"/>
    <mergeCell ref="Z40:AA40"/>
    <mergeCell ref="T40:U40"/>
    <mergeCell ref="V39:W39"/>
    <mergeCell ref="AF42:AG42"/>
    <mergeCell ref="AF40:AG40"/>
    <mergeCell ref="AF38:AG38"/>
    <mergeCell ref="AB42:AC42"/>
    <mergeCell ref="AD42:AE42"/>
    <mergeCell ref="N41:O41"/>
    <mergeCell ref="Z41:AA41"/>
    <mergeCell ref="R38:S38"/>
    <mergeCell ref="P42:Q42"/>
    <mergeCell ref="R42:S42"/>
    <mergeCell ref="AB39:AC39"/>
    <mergeCell ref="AJ39:AK39"/>
    <mergeCell ref="AJ41:AK41"/>
    <mergeCell ref="AH40:AI40"/>
    <mergeCell ref="AB40:AC40"/>
    <mergeCell ref="AB41:AC41"/>
    <mergeCell ref="AD41:AE41"/>
    <mergeCell ref="AD40:AE40"/>
    <mergeCell ref="AL39:AM39"/>
    <mergeCell ref="AD39:AE39"/>
    <mergeCell ref="AD36:AE36"/>
    <mergeCell ref="AD38:AE38"/>
    <mergeCell ref="AN36:AP36"/>
    <mergeCell ref="AN37:AP37"/>
    <mergeCell ref="AJ40:AK40"/>
    <mergeCell ref="AJ36:AK36"/>
    <mergeCell ref="AJ38:AK38"/>
    <mergeCell ref="AL42:AM42"/>
    <mergeCell ref="AH42:AI42"/>
    <mergeCell ref="AL37:AM37"/>
    <mergeCell ref="AQ36:AS36"/>
    <mergeCell ref="AH37:AI37"/>
    <mergeCell ref="AQ37:AS37"/>
    <mergeCell ref="AQ42:AS42"/>
    <mergeCell ref="AX39:BA39"/>
    <mergeCell ref="AT38:AW38"/>
    <mergeCell ref="AN39:AP39"/>
    <mergeCell ref="AF41:AG41"/>
    <mergeCell ref="AL41:AM41"/>
    <mergeCell ref="AT39:AW39"/>
    <mergeCell ref="AJ42:AK42"/>
    <mergeCell ref="AH41:AI41"/>
    <mergeCell ref="AL40:AM40"/>
    <mergeCell ref="AX38:BA38"/>
    <mergeCell ref="Z38:AA38"/>
    <mergeCell ref="AT36:AW37"/>
    <mergeCell ref="AN38:AP38"/>
    <mergeCell ref="AX42:BA42"/>
    <mergeCell ref="AN40:AP40"/>
    <mergeCell ref="AN41:AP41"/>
    <mergeCell ref="AN42:AP42"/>
    <mergeCell ref="AT41:AW41"/>
    <mergeCell ref="AT42:AW42"/>
    <mergeCell ref="AW26:BA29"/>
    <mergeCell ref="AG18:AJ18"/>
    <mergeCell ref="AX40:BA40"/>
    <mergeCell ref="AX41:BA41"/>
    <mergeCell ref="X37:Y37"/>
    <mergeCell ref="AQ38:AS38"/>
    <mergeCell ref="AQ39:AS39"/>
    <mergeCell ref="AQ40:AS40"/>
    <mergeCell ref="AQ41:AS41"/>
    <mergeCell ref="AT40:AW40"/>
    <mergeCell ref="AK18:AN18"/>
    <mergeCell ref="K18:N18"/>
    <mergeCell ref="AT18:AW18"/>
    <mergeCell ref="AX18:BA18"/>
    <mergeCell ref="AT34:AW35"/>
    <mergeCell ref="AB34:AM34"/>
    <mergeCell ref="AB35:AG35"/>
    <mergeCell ref="AQ30:AU30"/>
    <mergeCell ref="AW30:BA30"/>
    <mergeCell ref="Y30:AC30"/>
    <mergeCell ref="M30:Q30"/>
    <mergeCell ref="S30:W30"/>
    <mergeCell ref="AB18:AE18"/>
    <mergeCell ref="A26:E29"/>
    <mergeCell ref="AE26:AI29"/>
    <mergeCell ref="G30:K30"/>
    <mergeCell ref="A30:E30"/>
    <mergeCell ref="B18:E18"/>
    <mergeCell ref="G18:I18"/>
    <mergeCell ref="G26:K29"/>
    <mergeCell ref="AK26:AO29"/>
    <mergeCell ref="P34:U35"/>
    <mergeCell ref="P36:Q36"/>
    <mergeCell ref="Z37:AA37"/>
    <mergeCell ref="V36:W36"/>
    <mergeCell ref="AB37:AC37"/>
    <mergeCell ref="AF36:AG36"/>
    <mergeCell ref="T36:U36"/>
    <mergeCell ref="R36:S36"/>
    <mergeCell ref="R37:S37"/>
    <mergeCell ref="AX34:BA35"/>
    <mergeCell ref="AN34:AS35"/>
    <mergeCell ref="V34:AA35"/>
    <mergeCell ref="AX36:BA37"/>
    <mergeCell ref="AH36:AI36"/>
    <mergeCell ref="AH35:AM35"/>
    <mergeCell ref="AD37:AE37"/>
    <mergeCell ref="AL36:AM36"/>
    <mergeCell ref="AF37:AG37"/>
    <mergeCell ref="AB36:AC36"/>
    <mergeCell ref="H42:I42"/>
    <mergeCell ref="J42:K42"/>
    <mergeCell ref="L41:M41"/>
    <mergeCell ref="Z36:AA36"/>
    <mergeCell ref="X36:Y36"/>
    <mergeCell ref="L42:M42"/>
    <mergeCell ref="N42:O42"/>
    <mergeCell ref="L40:M40"/>
    <mergeCell ref="N40:O40"/>
    <mergeCell ref="H38:I38"/>
    <mergeCell ref="A33:V33"/>
    <mergeCell ref="A38:C38"/>
    <mergeCell ref="J41:K41"/>
    <mergeCell ref="F39:G39"/>
    <mergeCell ref="H39:I39"/>
    <mergeCell ref="J39:K39"/>
    <mergeCell ref="F41:G41"/>
    <mergeCell ref="H41:I41"/>
    <mergeCell ref="A39:C39"/>
    <mergeCell ref="A40:C40"/>
  </mergeCells>
  <phoneticPr fontId="0" type="noConversion"/>
  <printOptions horizontalCentered="1"/>
  <pageMargins left="0.78749999999999998" right="0.39374999999999999" top="0.65902777777777777" bottom="0.65902777777777777" header="0.39374999999999999" footer="0.39374999999999999"/>
  <pageSetup paperSize="9" scale="71" firstPageNumber="0" orientation="landscape" horizontalDpi="4294967292" verticalDpi="300" r:id="rId1"/>
  <headerFooter alignWithMargins="0"/>
  <colBreaks count="1" manualBreakCount="1">
    <brk id="53" max="1048575" man="1"/>
  </colBreaks>
  <drawing r:id="rId2"/>
</worksheet>
</file>

<file path=xl/worksheets/sheet2.xml><?xml version="1.0" encoding="utf-8"?>
<worksheet xmlns="http://schemas.openxmlformats.org/spreadsheetml/2006/main" xmlns:r="http://schemas.openxmlformats.org/officeDocument/2006/relationships">
  <dimension ref="A1:IV81"/>
  <sheetViews>
    <sheetView tabSelected="1" zoomScaleNormal="100" zoomScaleSheetLayoutView="100" workbookViewId="0">
      <selection activeCell="Q6" sqref="Q6"/>
    </sheetView>
  </sheetViews>
  <sheetFormatPr defaultColWidth="9" defaultRowHeight="12.75"/>
  <cols>
    <col min="1" max="1" width="10.7109375" style="1" customWidth="1"/>
    <col min="2" max="2" width="69.28515625" style="1" customWidth="1"/>
    <col min="3" max="23" width="4.7109375" style="1" customWidth="1"/>
    <col min="24" max="16384" width="9" style="1"/>
  </cols>
  <sheetData>
    <row r="1" spans="1:23" ht="21" customHeight="1">
      <c r="A1" s="290" t="s">
        <v>90</v>
      </c>
      <c r="B1" s="290"/>
      <c r="C1" s="290"/>
      <c r="D1" s="290"/>
      <c r="E1" s="290"/>
      <c r="F1" s="290"/>
      <c r="G1" s="290"/>
      <c r="H1" s="290"/>
      <c r="I1" s="290"/>
      <c r="J1" s="290"/>
      <c r="K1" s="290"/>
      <c r="L1" s="290"/>
      <c r="M1" s="290"/>
      <c r="N1" s="290"/>
      <c r="O1" s="290"/>
      <c r="P1" s="290"/>
      <c r="Q1" s="290"/>
      <c r="R1" s="290"/>
      <c r="S1" s="290"/>
      <c r="T1" s="290"/>
      <c r="U1" s="290"/>
      <c r="V1" s="290"/>
      <c r="W1" s="290"/>
    </row>
    <row r="2" spans="1:23" ht="14.1" customHeight="1">
      <c r="A2" s="286" t="s">
        <v>88</v>
      </c>
      <c r="B2" s="286" t="s">
        <v>281</v>
      </c>
      <c r="C2" s="274" t="s">
        <v>30</v>
      </c>
      <c r="D2" s="275"/>
      <c r="E2" s="275"/>
      <c r="F2" s="276"/>
      <c r="G2" s="286" t="s">
        <v>31</v>
      </c>
      <c r="H2" s="286"/>
      <c r="I2" s="286"/>
      <c r="J2" s="286"/>
      <c r="K2" s="286"/>
      <c r="L2" s="286"/>
      <c r="M2" s="286"/>
      <c r="N2" s="286" t="s">
        <v>32</v>
      </c>
      <c r="O2" s="286"/>
      <c r="P2" s="286" t="s">
        <v>33</v>
      </c>
      <c r="Q2" s="286"/>
      <c r="R2" s="286"/>
      <c r="S2" s="286"/>
      <c r="T2" s="286"/>
      <c r="U2" s="286"/>
      <c r="V2" s="286"/>
      <c r="W2" s="286"/>
    </row>
    <row r="3" spans="1:23" ht="25.5" customHeight="1">
      <c r="A3" s="286"/>
      <c r="B3" s="286"/>
      <c r="C3" s="277"/>
      <c r="D3" s="278"/>
      <c r="E3" s="278"/>
      <c r="F3" s="279"/>
      <c r="G3" s="273" t="s">
        <v>34</v>
      </c>
      <c r="H3" s="273" t="s">
        <v>35</v>
      </c>
      <c r="I3" s="287" t="s">
        <v>258</v>
      </c>
      <c r="J3" s="286" t="s">
        <v>36</v>
      </c>
      <c r="K3" s="286"/>
      <c r="L3" s="286"/>
      <c r="M3" s="286"/>
      <c r="N3" s="286"/>
      <c r="O3" s="286"/>
      <c r="P3" s="286"/>
      <c r="Q3" s="286"/>
      <c r="R3" s="286"/>
      <c r="S3" s="286"/>
      <c r="T3" s="286"/>
      <c r="U3" s="286"/>
      <c r="V3" s="286"/>
      <c r="W3" s="286"/>
    </row>
    <row r="4" spans="1:23" ht="14.1" customHeight="1">
      <c r="A4" s="286"/>
      <c r="B4" s="286"/>
      <c r="C4" s="273" t="s">
        <v>74</v>
      </c>
      <c r="D4" s="273" t="s">
        <v>75</v>
      </c>
      <c r="E4" s="273" t="s">
        <v>76</v>
      </c>
      <c r="F4" s="287" t="s">
        <v>290</v>
      </c>
      <c r="G4" s="273"/>
      <c r="H4" s="273"/>
      <c r="I4" s="288"/>
      <c r="J4" s="273" t="s">
        <v>37</v>
      </c>
      <c r="K4" s="272" t="s">
        <v>38</v>
      </c>
      <c r="L4" s="272"/>
      <c r="M4" s="272"/>
      <c r="N4" s="273" t="s">
        <v>39</v>
      </c>
      <c r="O4" s="273" t="s">
        <v>40</v>
      </c>
      <c r="P4" s="272" t="s">
        <v>41</v>
      </c>
      <c r="Q4" s="272"/>
      <c r="R4" s="272" t="s">
        <v>42</v>
      </c>
      <c r="S4" s="272"/>
      <c r="T4" s="272" t="s">
        <v>43</v>
      </c>
      <c r="U4" s="272"/>
      <c r="V4" s="272" t="s">
        <v>44</v>
      </c>
      <c r="W4" s="272"/>
    </row>
    <row r="5" spans="1:23" ht="168" customHeight="1">
      <c r="A5" s="286"/>
      <c r="B5" s="286"/>
      <c r="C5" s="273"/>
      <c r="D5" s="273"/>
      <c r="E5" s="273"/>
      <c r="F5" s="289"/>
      <c r="G5" s="273"/>
      <c r="H5" s="273"/>
      <c r="I5" s="289"/>
      <c r="J5" s="273"/>
      <c r="K5" s="97" t="s">
        <v>248</v>
      </c>
      <c r="L5" s="97" t="s">
        <v>257</v>
      </c>
      <c r="M5" s="97" t="s">
        <v>45</v>
      </c>
      <c r="N5" s="273"/>
      <c r="O5" s="273"/>
      <c r="P5" s="98" t="s">
        <v>294</v>
      </c>
      <c r="Q5" s="98" t="s">
        <v>295</v>
      </c>
      <c r="R5" s="98" t="s">
        <v>296</v>
      </c>
      <c r="S5" s="98" t="s">
        <v>297</v>
      </c>
      <c r="T5" s="98" t="s">
        <v>298</v>
      </c>
      <c r="U5" s="98" t="s">
        <v>299</v>
      </c>
      <c r="V5" s="98" t="s">
        <v>300</v>
      </c>
      <c r="W5" s="98" t="s">
        <v>301</v>
      </c>
    </row>
    <row r="6" spans="1:23" ht="15" customHeight="1">
      <c r="A6" s="61">
        <v>1</v>
      </c>
      <c r="B6" s="61">
        <v>2</v>
      </c>
      <c r="C6" s="61">
        <v>3</v>
      </c>
      <c r="D6" s="61">
        <v>4</v>
      </c>
      <c r="E6" s="61">
        <v>5</v>
      </c>
      <c r="F6" s="61">
        <v>6</v>
      </c>
      <c r="G6" s="61">
        <v>7</v>
      </c>
      <c r="H6" s="61">
        <v>8</v>
      </c>
      <c r="I6" s="61">
        <v>9</v>
      </c>
      <c r="J6" s="61">
        <v>10</v>
      </c>
      <c r="K6" s="61">
        <v>11</v>
      </c>
      <c r="L6" s="61">
        <v>12</v>
      </c>
      <c r="M6" s="61">
        <v>13</v>
      </c>
      <c r="N6" s="61">
        <v>14</v>
      </c>
      <c r="O6" s="61">
        <v>15</v>
      </c>
      <c r="P6" s="61">
        <v>16</v>
      </c>
      <c r="Q6" s="61">
        <v>17</v>
      </c>
      <c r="R6" s="61">
        <v>18</v>
      </c>
      <c r="S6" s="61">
        <v>19</v>
      </c>
      <c r="T6" s="61">
        <v>20</v>
      </c>
      <c r="U6" s="61">
        <v>21</v>
      </c>
      <c r="V6" s="61">
        <v>22</v>
      </c>
      <c r="W6" s="61">
        <v>23</v>
      </c>
    </row>
    <row r="7" spans="1:23" s="12" customFormat="1" ht="15" customHeight="1">
      <c r="A7" s="99" t="s">
        <v>77</v>
      </c>
      <c r="B7" s="99" t="s">
        <v>78</v>
      </c>
      <c r="C7" s="75"/>
      <c r="D7" s="75"/>
      <c r="E7" s="72"/>
      <c r="F7" s="72"/>
      <c r="G7" s="76">
        <f t="shared" ref="G7:W7" si="0">G8+G16+G18</f>
        <v>4320</v>
      </c>
      <c r="H7" s="76">
        <f t="shared" si="0"/>
        <v>3680</v>
      </c>
      <c r="I7" s="76">
        <f t="shared" si="0"/>
        <v>400</v>
      </c>
      <c r="J7" s="76">
        <f t="shared" si="0"/>
        <v>640</v>
      </c>
      <c r="K7" s="76">
        <f t="shared" si="0"/>
        <v>394</v>
      </c>
      <c r="L7" s="76">
        <f t="shared" si="0"/>
        <v>246</v>
      </c>
      <c r="M7" s="76">
        <f t="shared" si="0"/>
        <v>2</v>
      </c>
      <c r="N7" s="76">
        <f t="shared" si="0"/>
        <v>612</v>
      </c>
      <c r="O7" s="76">
        <f t="shared" si="0"/>
        <v>432</v>
      </c>
      <c r="P7" s="76">
        <f t="shared" si="0"/>
        <v>80</v>
      </c>
      <c r="Q7" s="76">
        <f t="shared" si="0"/>
        <v>80</v>
      </c>
      <c r="R7" s="76">
        <f t="shared" si="0"/>
        <v>80</v>
      </c>
      <c r="S7" s="76">
        <f t="shared" si="0"/>
        <v>80</v>
      </c>
      <c r="T7" s="76">
        <f t="shared" si="0"/>
        <v>80</v>
      </c>
      <c r="U7" s="76">
        <f t="shared" si="0"/>
        <v>80</v>
      </c>
      <c r="V7" s="76">
        <f t="shared" si="0"/>
        <v>80</v>
      </c>
      <c r="W7" s="76">
        <f t="shared" si="0"/>
        <v>80</v>
      </c>
    </row>
    <row r="8" spans="1:23" s="12" customFormat="1" ht="15" customHeight="1">
      <c r="A8" s="13" t="s">
        <v>206</v>
      </c>
      <c r="B8" s="144" t="s">
        <v>207</v>
      </c>
      <c r="C8" s="75"/>
      <c r="D8" s="75"/>
      <c r="E8" s="72"/>
      <c r="F8" s="72"/>
      <c r="G8" s="77">
        <f t="shared" ref="G8:W8" si="1">SUM(G9:G15)</f>
        <v>849</v>
      </c>
      <c r="H8" s="77">
        <f t="shared" si="1"/>
        <v>735</v>
      </c>
      <c r="I8" s="77">
        <f t="shared" si="1"/>
        <v>56</v>
      </c>
      <c r="J8" s="77">
        <f t="shared" si="1"/>
        <v>114</v>
      </c>
      <c r="K8" s="77">
        <f t="shared" si="1"/>
        <v>42</v>
      </c>
      <c r="L8" s="77">
        <f t="shared" si="1"/>
        <v>72</v>
      </c>
      <c r="M8" s="77">
        <f t="shared" si="1"/>
        <v>0</v>
      </c>
      <c r="N8" s="77">
        <f t="shared" si="1"/>
        <v>0</v>
      </c>
      <c r="O8" s="77">
        <f t="shared" si="1"/>
        <v>0</v>
      </c>
      <c r="P8" s="77">
        <f t="shared" si="1"/>
        <v>28</v>
      </c>
      <c r="Q8" s="77">
        <f t="shared" si="1"/>
        <v>8</v>
      </c>
      <c r="R8" s="77">
        <f t="shared" si="1"/>
        <v>8</v>
      </c>
      <c r="S8" s="77">
        <f t="shared" si="1"/>
        <v>8</v>
      </c>
      <c r="T8" s="77">
        <f t="shared" si="1"/>
        <v>18</v>
      </c>
      <c r="U8" s="77">
        <f t="shared" si="1"/>
        <v>18</v>
      </c>
      <c r="V8" s="77">
        <f t="shared" si="1"/>
        <v>8</v>
      </c>
      <c r="W8" s="77">
        <f t="shared" si="1"/>
        <v>18</v>
      </c>
    </row>
    <row r="9" spans="1:23" s="12" customFormat="1" ht="15" customHeight="1">
      <c r="A9" s="14" t="s">
        <v>208</v>
      </c>
      <c r="B9" s="15" t="s">
        <v>49</v>
      </c>
      <c r="C9" s="146"/>
      <c r="D9" s="146">
        <v>5</v>
      </c>
      <c r="E9" s="71"/>
      <c r="F9" s="71">
        <v>5</v>
      </c>
      <c r="G9" s="27">
        <v>72</v>
      </c>
      <c r="H9" s="27">
        <f>G9-J9</f>
        <v>62</v>
      </c>
      <c r="I9" s="27">
        <v>6</v>
      </c>
      <c r="J9" s="13">
        <f>SUM(P9:W9)</f>
        <v>10</v>
      </c>
      <c r="K9" s="71">
        <v>8</v>
      </c>
      <c r="L9" s="71">
        <v>2</v>
      </c>
      <c r="M9" s="71"/>
      <c r="N9" s="71"/>
      <c r="O9" s="71"/>
      <c r="P9" s="27"/>
      <c r="Q9" s="27"/>
      <c r="R9" s="27"/>
      <c r="S9" s="27"/>
      <c r="T9" s="13">
        <v>10</v>
      </c>
      <c r="U9" s="27"/>
      <c r="V9" s="27"/>
      <c r="W9" s="27"/>
    </row>
    <row r="10" spans="1:23" s="12" customFormat="1" ht="15" customHeight="1">
      <c r="A10" s="14" t="s">
        <v>209</v>
      </c>
      <c r="B10" s="15" t="s">
        <v>47</v>
      </c>
      <c r="C10" s="146"/>
      <c r="D10" s="146">
        <v>1</v>
      </c>
      <c r="E10" s="71"/>
      <c r="F10" s="71">
        <v>1</v>
      </c>
      <c r="G10" s="27">
        <v>72</v>
      </c>
      <c r="H10" s="27">
        <f t="shared" ref="H10:H15" si="2">G10-J10</f>
        <v>62</v>
      </c>
      <c r="I10" s="27">
        <v>6</v>
      </c>
      <c r="J10" s="13">
        <f t="shared" ref="J10:J15" si="3">SUM(P10:W10)</f>
        <v>10</v>
      </c>
      <c r="K10" s="71">
        <v>8</v>
      </c>
      <c r="L10" s="71">
        <v>2</v>
      </c>
      <c r="M10" s="71"/>
      <c r="N10" s="71"/>
      <c r="O10" s="71"/>
      <c r="P10" s="13">
        <v>10</v>
      </c>
      <c r="Q10" s="27"/>
      <c r="R10" s="27"/>
      <c r="S10" s="27"/>
      <c r="T10" s="27"/>
      <c r="U10" s="27"/>
      <c r="V10" s="27"/>
      <c r="W10" s="27"/>
    </row>
    <row r="11" spans="1:23" s="12" customFormat="1" ht="15" customHeight="1">
      <c r="A11" s="14" t="s">
        <v>210</v>
      </c>
      <c r="B11" s="15" t="s">
        <v>46</v>
      </c>
      <c r="C11" s="146"/>
      <c r="D11" s="78" t="s">
        <v>287</v>
      </c>
      <c r="E11" s="78"/>
      <c r="F11" s="78" t="s">
        <v>291</v>
      </c>
      <c r="G11" s="27">
        <v>196</v>
      </c>
      <c r="H11" s="27">
        <f t="shared" si="2"/>
        <v>164</v>
      </c>
      <c r="I11" s="27">
        <v>18</v>
      </c>
      <c r="J11" s="13">
        <f t="shared" si="3"/>
        <v>32</v>
      </c>
      <c r="K11" s="71">
        <v>0</v>
      </c>
      <c r="L11" s="71">
        <v>32</v>
      </c>
      <c r="M11" s="71"/>
      <c r="N11" s="71"/>
      <c r="O11" s="71"/>
      <c r="P11" s="13">
        <v>4</v>
      </c>
      <c r="Q11" s="13">
        <v>4</v>
      </c>
      <c r="R11" s="13">
        <v>4</v>
      </c>
      <c r="S11" s="13">
        <v>4</v>
      </c>
      <c r="T11" s="13">
        <v>4</v>
      </c>
      <c r="U11" s="13">
        <v>4</v>
      </c>
      <c r="V11" s="13">
        <v>4</v>
      </c>
      <c r="W11" s="13">
        <v>4</v>
      </c>
    </row>
    <row r="12" spans="1:23" s="12" customFormat="1" ht="15" customHeight="1">
      <c r="A12" s="14" t="s">
        <v>211</v>
      </c>
      <c r="B12" s="15" t="s">
        <v>48</v>
      </c>
      <c r="C12" s="82"/>
      <c r="D12" s="146">
        <v>8</v>
      </c>
      <c r="E12" s="78" t="s">
        <v>288</v>
      </c>
      <c r="F12" s="78" t="s">
        <v>291</v>
      </c>
      <c r="G12" s="27">
        <v>320</v>
      </c>
      <c r="H12" s="27">
        <f t="shared" si="2"/>
        <v>288</v>
      </c>
      <c r="I12" s="27">
        <v>8</v>
      </c>
      <c r="J12" s="13">
        <f t="shared" si="3"/>
        <v>32</v>
      </c>
      <c r="K12" s="71">
        <v>6</v>
      </c>
      <c r="L12" s="71">
        <v>26</v>
      </c>
      <c r="M12" s="71"/>
      <c r="N12" s="71"/>
      <c r="O12" s="71"/>
      <c r="P12" s="13">
        <v>4</v>
      </c>
      <c r="Q12" s="13">
        <v>4</v>
      </c>
      <c r="R12" s="13">
        <v>4</v>
      </c>
      <c r="S12" s="13">
        <v>4</v>
      </c>
      <c r="T12" s="13">
        <v>4</v>
      </c>
      <c r="U12" s="13">
        <v>4</v>
      </c>
      <c r="V12" s="13">
        <v>4</v>
      </c>
      <c r="W12" s="13">
        <v>4</v>
      </c>
    </row>
    <row r="13" spans="1:23" s="12" customFormat="1" ht="15" customHeight="1">
      <c r="A13" s="14" t="s">
        <v>212</v>
      </c>
      <c r="B13" s="16" t="s">
        <v>330</v>
      </c>
      <c r="C13" s="82"/>
      <c r="D13" s="146">
        <v>1</v>
      </c>
      <c r="E13" s="78"/>
      <c r="F13" s="78" t="s">
        <v>292</v>
      </c>
      <c r="G13" s="27">
        <v>81</v>
      </c>
      <c r="H13" s="27">
        <f t="shared" si="2"/>
        <v>71</v>
      </c>
      <c r="I13" s="27">
        <v>6</v>
      </c>
      <c r="J13" s="13">
        <f t="shared" si="3"/>
        <v>10</v>
      </c>
      <c r="K13" s="71">
        <v>6</v>
      </c>
      <c r="L13" s="71">
        <v>4</v>
      </c>
      <c r="M13" s="71"/>
      <c r="N13" s="71"/>
      <c r="O13" s="71"/>
      <c r="P13" s="13">
        <v>10</v>
      </c>
      <c r="Q13" s="27"/>
      <c r="R13" s="27"/>
      <c r="S13" s="27"/>
      <c r="T13" s="27"/>
      <c r="U13" s="27"/>
      <c r="V13" s="27"/>
      <c r="W13" s="27"/>
    </row>
    <row r="14" spans="1:23" s="12" customFormat="1" ht="15" customHeight="1">
      <c r="A14" s="14" t="s">
        <v>213</v>
      </c>
      <c r="B14" s="16" t="s">
        <v>338</v>
      </c>
      <c r="C14" s="82"/>
      <c r="D14" s="146">
        <v>6</v>
      </c>
      <c r="E14" s="78"/>
      <c r="F14" s="78" t="s">
        <v>319</v>
      </c>
      <c r="G14" s="27">
        <v>54</v>
      </c>
      <c r="H14" s="27">
        <f t="shared" si="2"/>
        <v>44</v>
      </c>
      <c r="I14" s="27">
        <v>6</v>
      </c>
      <c r="J14" s="13">
        <f t="shared" si="3"/>
        <v>10</v>
      </c>
      <c r="K14" s="71">
        <v>8</v>
      </c>
      <c r="L14" s="71">
        <v>2</v>
      </c>
      <c r="M14" s="71"/>
      <c r="N14" s="71"/>
      <c r="O14" s="71"/>
      <c r="P14" s="27"/>
      <c r="Q14" s="27"/>
      <c r="R14" s="27"/>
      <c r="S14" s="27"/>
      <c r="T14" s="27"/>
      <c r="U14" s="13">
        <v>10</v>
      </c>
      <c r="V14" s="27"/>
      <c r="W14" s="27"/>
    </row>
    <row r="15" spans="1:23" s="12" customFormat="1" ht="15" customHeight="1">
      <c r="A15" s="14" t="s">
        <v>214</v>
      </c>
      <c r="B15" s="16" t="s">
        <v>331</v>
      </c>
      <c r="C15" s="82"/>
      <c r="D15" s="146">
        <v>8</v>
      </c>
      <c r="E15" s="78"/>
      <c r="F15" s="78" t="s">
        <v>293</v>
      </c>
      <c r="G15" s="27">
        <v>54</v>
      </c>
      <c r="H15" s="27">
        <f t="shared" si="2"/>
        <v>44</v>
      </c>
      <c r="I15" s="27">
        <v>6</v>
      </c>
      <c r="J15" s="13">
        <f t="shared" si="3"/>
        <v>10</v>
      </c>
      <c r="K15" s="71">
        <v>6</v>
      </c>
      <c r="L15" s="71">
        <v>4</v>
      </c>
      <c r="M15" s="71"/>
      <c r="N15" s="71"/>
      <c r="O15" s="71"/>
      <c r="P15" s="27"/>
      <c r="Q15" s="27"/>
      <c r="R15" s="27"/>
      <c r="S15" s="27"/>
      <c r="T15" s="27"/>
      <c r="U15" s="27"/>
      <c r="V15" s="27"/>
      <c r="W15" s="13">
        <v>10</v>
      </c>
    </row>
    <row r="16" spans="1:23" s="12" customFormat="1" ht="15" customHeight="1">
      <c r="A16" s="13" t="s">
        <v>215</v>
      </c>
      <c r="B16" s="144" t="s">
        <v>216</v>
      </c>
      <c r="C16" s="83"/>
      <c r="D16" s="83"/>
      <c r="E16" s="72"/>
      <c r="F16" s="72"/>
      <c r="G16" s="76">
        <f t="shared" ref="G16:W16" si="4">SUM(G17:G17)</f>
        <v>72</v>
      </c>
      <c r="H16" s="76">
        <f t="shared" si="4"/>
        <v>62</v>
      </c>
      <c r="I16" s="76">
        <f t="shared" si="4"/>
        <v>6</v>
      </c>
      <c r="J16" s="76">
        <f t="shared" si="4"/>
        <v>10</v>
      </c>
      <c r="K16" s="76">
        <f t="shared" si="4"/>
        <v>8</v>
      </c>
      <c r="L16" s="76">
        <f t="shared" si="4"/>
        <v>2</v>
      </c>
      <c r="M16" s="76">
        <f t="shared" si="4"/>
        <v>0</v>
      </c>
      <c r="N16" s="76">
        <f t="shared" si="4"/>
        <v>0</v>
      </c>
      <c r="O16" s="76">
        <f t="shared" si="4"/>
        <v>0</v>
      </c>
      <c r="P16" s="76">
        <f t="shared" si="4"/>
        <v>0</v>
      </c>
      <c r="Q16" s="76">
        <f t="shared" si="4"/>
        <v>0</v>
      </c>
      <c r="R16" s="76">
        <f t="shared" si="4"/>
        <v>0</v>
      </c>
      <c r="S16" s="76">
        <f t="shared" si="4"/>
        <v>0</v>
      </c>
      <c r="T16" s="76">
        <f t="shared" si="4"/>
        <v>0</v>
      </c>
      <c r="U16" s="76">
        <f t="shared" si="4"/>
        <v>0</v>
      </c>
      <c r="V16" s="76">
        <f t="shared" si="4"/>
        <v>0</v>
      </c>
      <c r="W16" s="76">
        <f t="shared" si="4"/>
        <v>10</v>
      </c>
    </row>
    <row r="17" spans="1:256" s="12" customFormat="1" ht="15" customHeight="1">
      <c r="A17" s="17" t="s">
        <v>217</v>
      </c>
      <c r="B17" s="18" t="s">
        <v>79</v>
      </c>
      <c r="C17" s="74"/>
      <c r="D17" s="74">
        <v>8</v>
      </c>
      <c r="E17" s="79"/>
      <c r="F17" s="79">
        <v>8</v>
      </c>
      <c r="G17" s="27">
        <v>72</v>
      </c>
      <c r="H17" s="27">
        <v>62</v>
      </c>
      <c r="I17" s="27">
        <v>6</v>
      </c>
      <c r="J17" s="13">
        <f>SUM(P17:W17)</f>
        <v>10</v>
      </c>
      <c r="K17" s="79">
        <v>8</v>
      </c>
      <c r="L17" s="79">
        <v>2</v>
      </c>
      <c r="M17" s="80"/>
      <c r="N17" s="80"/>
      <c r="O17" s="80"/>
      <c r="P17" s="80"/>
      <c r="Q17" s="27"/>
      <c r="R17" s="27"/>
      <c r="S17" s="79"/>
      <c r="T17" s="80"/>
      <c r="U17" s="80"/>
      <c r="V17" s="80"/>
      <c r="W17" s="81">
        <v>10</v>
      </c>
    </row>
    <row r="18" spans="1:256" ht="15" customHeight="1">
      <c r="A18" s="19" t="s">
        <v>218</v>
      </c>
      <c r="B18" s="141" t="s">
        <v>237</v>
      </c>
      <c r="C18" s="83"/>
      <c r="D18" s="83"/>
      <c r="E18" s="72"/>
      <c r="F18" s="72"/>
      <c r="G18" s="76">
        <f t="shared" ref="G18:W18" si="5">G19+G33</f>
        <v>3399</v>
      </c>
      <c r="H18" s="76">
        <f t="shared" si="5"/>
        <v>2883</v>
      </c>
      <c r="I18" s="76">
        <f t="shared" si="5"/>
        <v>338</v>
      </c>
      <c r="J18" s="76">
        <f t="shared" si="5"/>
        <v>516</v>
      </c>
      <c r="K18" s="76">
        <f t="shared" si="5"/>
        <v>344</v>
      </c>
      <c r="L18" s="76">
        <f t="shared" si="5"/>
        <v>172</v>
      </c>
      <c r="M18" s="76">
        <f t="shared" si="5"/>
        <v>2</v>
      </c>
      <c r="N18" s="76">
        <f t="shared" si="5"/>
        <v>612</v>
      </c>
      <c r="O18" s="76">
        <f t="shared" si="5"/>
        <v>432</v>
      </c>
      <c r="P18" s="76">
        <f t="shared" si="5"/>
        <v>52</v>
      </c>
      <c r="Q18" s="76">
        <f t="shared" si="5"/>
        <v>72</v>
      </c>
      <c r="R18" s="76">
        <f t="shared" si="5"/>
        <v>72</v>
      </c>
      <c r="S18" s="76">
        <f t="shared" si="5"/>
        <v>72</v>
      </c>
      <c r="T18" s="76">
        <f t="shared" si="5"/>
        <v>62</v>
      </c>
      <c r="U18" s="76">
        <f t="shared" si="5"/>
        <v>62</v>
      </c>
      <c r="V18" s="76">
        <f t="shared" si="5"/>
        <v>72</v>
      </c>
      <c r="W18" s="76">
        <f t="shared" si="5"/>
        <v>52</v>
      </c>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ht="15" customHeight="1">
      <c r="A19" s="19" t="s">
        <v>219</v>
      </c>
      <c r="B19" s="141" t="s">
        <v>51</v>
      </c>
      <c r="C19" s="83"/>
      <c r="D19" s="83"/>
      <c r="E19" s="72"/>
      <c r="F19" s="72"/>
      <c r="G19" s="76">
        <f t="shared" ref="G19:W19" si="6">SUM(G20:G32)</f>
        <v>1221</v>
      </c>
      <c r="H19" s="76">
        <f t="shared" si="6"/>
        <v>1049</v>
      </c>
      <c r="I19" s="76">
        <f t="shared" si="6"/>
        <v>110</v>
      </c>
      <c r="J19" s="76">
        <f t="shared" si="6"/>
        <v>172</v>
      </c>
      <c r="K19" s="76">
        <f t="shared" si="6"/>
        <v>114</v>
      </c>
      <c r="L19" s="76">
        <f t="shared" si="6"/>
        <v>58</v>
      </c>
      <c r="M19" s="76">
        <f t="shared" si="6"/>
        <v>0</v>
      </c>
      <c r="N19" s="76">
        <f t="shared" si="6"/>
        <v>0</v>
      </c>
      <c r="O19" s="76">
        <f t="shared" si="6"/>
        <v>0</v>
      </c>
      <c r="P19" s="76">
        <f t="shared" si="6"/>
        <v>52</v>
      </c>
      <c r="Q19" s="76">
        <f t="shared" si="6"/>
        <v>60</v>
      </c>
      <c r="R19" s="76">
        <f t="shared" si="6"/>
        <v>40</v>
      </c>
      <c r="S19" s="76">
        <f t="shared" si="6"/>
        <v>10</v>
      </c>
      <c r="T19" s="76">
        <f t="shared" si="6"/>
        <v>0</v>
      </c>
      <c r="U19" s="76">
        <f t="shared" si="6"/>
        <v>0</v>
      </c>
      <c r="V19" s="76">
        <f t="shared" si="6"/>
        <v>0</v>
      </c>
      <c r="W19" s="76">
        <f t="shared" si="6"/>
        <v>10</v>
      </c>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ht="15" customHeight="1">
      <c r="A20" s="20" t="s">
        <v>220</v>
      </c>
      <c r="B20" s="21" t="s">
        <v>259</v>
      </c>
      <c r="C20" s="70">
        <v>2</v>
      </c>
      <c r="D20" s="70"/>
      <c r="E20" s="71"/>
      <c r="F20" s="71">
        <v>2</v>
      </c>
      <c r="G20" s="27">
        <v>201</v>
      </c>
      <c r="H20" s="27">
        <f>G20-J20</f>
        <v>173</v>
      </c>
      <c r="I20" s="27">
        <v>20</v>
      </c>
      <c r="J20" s="13">
        <f>SUM(P20:W20)</f>
        <v>28</v>
      </c>
      <c r="K20" s="71">
        <v>16</v>
      </c>
      <c r="L20" s="71">
        <v>12</v>
      </c>
      <c r="M20" s="71"/>
      <c r="N20" s="71"/>
      <c r="O20" s="71"/>
      <c r="P20" s="13">
        <v>14</v>
      </c>
      <c r="Q20" s="13">
        <v>14</v>
      </c>
      <c r="R20" s="27"/>
      <c r="S20" s="27"/>
      <c r="T20" s="27"/>
      <c r="U20" s="27"/>
      <c r="V20" s="27"/>
      <c r="W20" s="2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ht="15" customHeight="1">
      <c r="A21" s="20" t="s">
        <v>221</v>
      </c>
      <c r="B21" s="21" t="s">
        <v>260</v>
      </c>
      <c r="C21" s="70"/>
      <c r="D21" s="70">
        <v>1</v>
      </c>
      <c r="E21" s="71"/>
      <c r="F21" s="71">
        <v>1</v>
      </c>
      <c r="G21" s="27">
        <v>81</v>
      </c>
      <c r="H21" s="27">
        <f t="shared" ref="H21:H32" si="7">G21-J21</f>
        <v>71</v>
      </c>
      <c r="I21" s="27">
        <v>6</v>
      </c>
      <c r="J21" s="13">
        <f t="shared" ref="J21:J32" si="8">SUM(P21:W21)</f>
        <v>10</v>
      </c>
      <c r="K21" s="71">
        <v>8</v>
      </c>
      <c r="L21" s="71">
        <v>2</v>
      </c>
      <c r="M21" s="71"/>
      <c r="N21" s="71"/>
      <c r="O21" s="71"/>
      <c r="P21" s="13">
        <v>10</v>
      </c>
      <c r="Q21" s="27"/>
      <c r="R21" s="27"/>
      <c r="S21" s="27"/>
      <c r="T21" s="27"/>
      <c r="U21" s="27"/>
      <c r="V21" s="27"/>
      <c r="W21" s="2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ht="15" customHeight="1">
      <c r="A22" s="20" t="s">
        <v>222</v>
      </c>
      <c r="B22" s="21" t="s">
        <v>86</v>
      </c>
      <c r="C22" s="70"/>
      <c r="D22" s="70">
        <v>1</v>
      </c>
      <c r="E22" s="71"/>
      <c r="F22" s="71">
        <v>1</v>
      </c>
      <c r="G22" s="27">
        <v>81</v>
      </c>
      <c r="H22" s="27">
        <f t="shared" si="7"/>
        <v>71</v>
      </c>
      <c r="I22" s="27">
        <v>6</v>
      </c>
      <c r="J22" s="13">
        <f t="shared" si="8"/>
        <v>10</v>
      </c>
      <c r="K22" s="71">
        <v>6</v>
      </c>
      <c r="L22" s="71">
        <v>4</v>
      </c>
      <c r="M22" s="71"/>
      <c r="N22" s="71"/>
      <c r="O22" s="71"/>
      <c r="P22" s="13">
        <v>10</v>
      </c>
      <c r="Q22" s="27"/>
      <c r="R22" s="27"/>
      <c r="S22" s="27"/>
      <c r="T22" s="27"/>
      <c r="U22" s="27"/>
      <c r="V22" s="27"/>
      <c r="W22" s="2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ht="15" customHeight="1">
      <c r="A23" s="20" t="s">
        <v>223</v>
      </c>
      <c r="B23" s="21" t="s">
        <v>261</v>
      </c>
      <c r="C23" s="70"/>
      <c r="D23" s="70">
        <v>2</v>
      </c>
      <c r="E23" s="71"/>
      <c r="F23" s="71">
        <v>2</v>
      </c>
      <c r="G23" s="27">
        <v>54</v>
      </c>
      <c r="H23" s="27">
        <f t="shared" si="7"/>
        <v>44</v>
      </c>
      <c r="I23" s="27">
        <v>6</v>
      </c>
      <c r="J23" s="13">
        <f t="shared" si="8"/>
        <v>10</v>
      </c>
      <c r="K23" s="71">
        <v>8</v>
      </c>
      <c r="L23" s="71">
        <v>2</v>
      </c>
      <c r="M23" s="71"/>
      <c r="N23" s="71"/>
      <c r="O23" s="71"/>
      <c r="P23" s="27"/>
      <c r="Q23" s="13">
        <v>10</v>
      </c>
      <c r="R23" s="27"/>
      <c r="S23" s="27"/>
      <c r="T23" s="27"/>
      <c r="U23" s="27"/>
      <c r="V23" s="27"/>
      <c r="W23" s="2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ht="30" customHeight="1">
      <c r="A24" s="20" t="s">
        <v>224</v>
      </c>
      <c r="B24" s="21" t="s">
        <v>262</v>
      </c>
      <c r="C24" s="70">
        <v>3</v>
      </c>
      <c r="D24" s="70"/>
      <c r="E24" s="71"/>
      <c r="F24" s="71">
        <v>3</v>
      </c>
      <c r="G24" s="27">
        <v>135</v>
      </c>
      <c r="H24" s="27">
        <f t="shared" si="7"/>
        <v>115</v>
      </c>
      <c r="I24" s="27">
        <v>16</v>
      </c>
      <c r="J24" s="13">
        <f t="shared" si="8"/>
        <v>20</v>
      </c>
      <c r="K24" s="71">
        <v>12</v>
      </c>
      <c r="L24" s="71">
        <v>8</v>
      </c>
      <c r="M24" s="71"/>
      <c r="N24" s="71"/>
      <c r="O24" s="71"/>
      <c r="P24" s="27"/>
      <c r="Q24" s="13">
        <v>10</v>
      </c>
      <c r="R24" s="13">
        <v>10</v>
      </c>
      <c r="S24" s="27"/>
      <c r="T24" s="27"/>
      <c r="U24" s="27"/>
      <c r="V24" s="27"/>
      <c r="W24" s="2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ht="15" customHeight="1">
      <c r="A25" s="20" t="s">
        <v>225</v>
      </c>
      <c r="B25" s="21" t="s">
        <v>82</v>
      </c>
      <c r="C25" s="70">
        <v>3</v>
      </c>
      <c r="D25" s="70"/>
      <c r="E25" s="71"/>
      <c r="F25" s="71">
        <v>3</v>
      </c>
      <c r="G25" s="27">
        <v>162</v>
      </c>
      <c r="H25" s="27">
        <f t="shared" si="7"/>
        <v>146</v>
      </c>
      <c r="I25" s="27">
        <v>10</v>
      </c>
      <c r="J25" s="13">
        <f t="shared" si="8"/>
        <v>16</v>
      </c>
      <c r="K25" s="71">
        <v>12</v>
      </c>
      <c r="L25" s="71">
        <v>4</v>
      </c>
      <c r="M25" s="71"/>
      <c r="N25" s="71"/>
      <c r="O25" s="71"/>
      <c r="P25" s="27"/>
      <c r="Q25" s="13">
        <v>6</v>
      </c>
      <c r="R25" s="13">
        <v>10</v>
      </c>
      <c r="S25" s="27"/>
      <c r="T25" s="27"/>
      <c r="U25" s="27"/>
      <c r="V25" s="27"/>
      <c r="W25" s="2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ht="15" customHeight="1">
      <c r="A26" s="20" t="s">
        <v>226</v>
      </c>
      <c r="B26" s="21" t="s">
        <v>83</v>
      </c>
      <c r="C26" s="73"/>
      <c r="D26" s="70">
        <v>8</v>
      </c>
      <c r="E26" s="71"/>
      <c r="F26" s="71">
        <v>8</v>
      </c>
      <c r="G26" s="27">
        <v>54</v>
      </c>
      <c r="H26" s="27">
        <f t="shared" si="7"/>
        <v>44</v>
      </c>
      <c r="I26" s="27">
        <v>6</v>
      </c>
      <c r="J26" s="13">
        <f t="shared" si="8"/>
        <v>10</v>
      </c>
      <c r="K26" s="71">
        <v>6</v>
      </c>
      <c r="L26" s="71">
        <v>4</v>
      </c>
      <c r="M26" s="71"/>
      <c r="N26" s="71"/>
      <c r="O26" s="71"/>
      <c r="P26" s="27"/>
      <c r="Q26" s="27"/>
      <c r="R26" s="27"/>
      <c r="S26" s="27"/>
      <c r="T26" s="27"/>
      <c r="U26" s="27"/>
      <c r="V26" s="27"/>
      <c r="W26" s="13">
        <v>10</v>
      </c>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256" ht="15" customHeight="1">
      <c r="A27" s="24" t="s">
        <v>227</v>
      </c>
      <c r="B27" s="38" t="s">
        <v>80</v>
      </c>
      <c r="C27" s="73"/>
      <c r="D27" s="70">
        <v>2</v>
      </c>
      <c r="E27" s="71"/>
      <c r="F27" s="71">
        <v>2</v>
      </c>
      <c r="G27" s="27">
        <v>108</v>
      </c>
      <c r="H27" s="27">
        <f t="shared" si="7"/>
        <v>92</v>
      </c>
      <c r="I27" s="27">
        <v>10</v>
      </c>
      <c r="J27" s="13">
        <f t="shared" si="8"/>
        <v>16</v>
      </c>
      <c r="K27" s="71">
        <v>8</v>
      </c>
      <c r="L27" s="71">
        <v>8</v>
      </c>
      <c r="M27" s="71"/>
      <c r="N27" s="71"/>
      <c r="O27" s="71"/>
      <c r="P27" s="13">
        <v>8</v>
      </c>
      <c r="Q27" s="13">
        <v>8</v>
      </c>
      <c r="R27" s="27"/>
      <c r="S27" s="27"/>
      <c r="T27" s="27"/>
      <c r="U27" s="27"/>
      <c r="V27" s="27"/>
      <c r="W27" s="2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256" ht="15" customHeight="1">
      <c r="A28" s="25" t="s">
        <v>228</v>
      </c>
      <c r="B28" s="39" t="s">
        <v>84</v>
      </c>
      <c r="C28" s="73"/>
      <c r="D28" s="70">
        <v>4</v>
      </c>
      <c r="E28" s="71"/>
      <c r="F28" s="71">
        <v>3</v>
      </c>
      <c r="G28" s="27">
        <v>54</v>
      </c>
      <c r="H28" s="27">
        <f t="shared" si="7"/>
        <v>44</v>
      </c>
      <c r="I28" s="27">
        <v>6</v>
      </c>
      <c r="J28" s="13">
        <f t="shared" si="8"/>
        <v>10</v>
      </c>
      <c r="K28" s="71">
        <v>6</v>
      </c>
      <c r="L28" s="71">
        <v>4</v>
      </c>
      <c r="M28" s="71"/>
      <c r="N28" s="71"/>
      <c r="O28" s="71"/>
      <c r="P28" s="27"/>
      <c r="Q28" s="27"/>
      <c r="R28" s="27"/>
      <c r="S28" s="13">
        <v>10</v>
      </c>
      <c r="T28" s="27"/>
      <c r="U28" s="27"/>
      <c r="V28" s="27"/>
      <c r="W28" s="2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row>
    <row r="29" spans="1:256" ht="15" customHeight="1">
      <c r="A29" s="26" t="s">
        <v>229</v>
      </c>
      <c r="B29" s="22" t="s">
        <v>52</v>
      </c>
      <c r="C29" s="70"/>
      <c r="D29" s="70">
        <v>2</v>
      </c>
      <c r="E29" s="71"/>
      <c r="F29" s="71">
        <v>2</v>
      </c>
      <c r="G29" s="27">
        <v>102</v>
      </c>
      <c r="H29" s="27">
        <f t="shared" si="7"/>
        <v>90</v>
      </c>
      <c r="I29" s="27">
        <v>6</v>
      </c>
      <c r="J29" s="13">
        <f t="shared" si="8"/>
        <v>12</v>
      </c>
      <c r="K29" s="71">
        <v>8</v>
      </c>
      <c r="L29" s="71">
        <v>4</v>
      </c>
      <c r="M29" s="71"/>
      <c r="N29" s="71"/>
      <c r="O29" s="71"/>
      <c r="P29" s="27"/>
      <c r="Q29" s="13">
        <v>12</v>
      </c>
      <c r="R29" s="27"/>
      <c r="S29" s="27"/>
      <c r="T29" s="27"/>
      <c r="U29" s="27"/>
      <c r="V29" s="27"/>
      <c r="W29" s="2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row>
    <row r="30" spans="1:256" ht="15" customHeight="1">
      <c r="A30" s="26" t="s">
        <v>230</v>
      </c>
      <c r="B30" s="22" t="s">
        <v>332</v>
      </c>
      <c r="C30" s="70"/>
      <c r="D30" s="70">
        <v>3</v>
      </c>
      <c r="E30" s="71"/>
      <c r="F30" s="71">
        <v>3</v>
      </c>
      <c r="G30" s="27">
        <v>54</v>
      </c>
      <c r="H30" s="27">
        <f t="shared" si="7"/>
        <v>44</v>
      </c>
      <c r="I30" s="27">
        <v>6</v>
      </c>
      <c r="J30" s="13">
        <f t="shared" si="8"/>
        <v>10</v>
      </c>
      <c r="K30" s="71">
        <v>8</v>
      </c>
      <c r="L30" s="71">
        <v>2</v>
      </c>
      <c r="M30" s="71"/>
      <c r="N30" s="71"/>
      <c r="O30" s="71"/>
      <c r="P30" s="27"/>
      <c r="Q30" s="27"/>
      <c r="R30" s="13">
        <v>10</v>
      </c>
      <c r="S30" s="27"/>
      <c r="T30" s="27"/>
      <c r="U30" s="27"/>
      <c r="V30" s="27"/>
      <c r="W30" s="2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ht="15" customHeight="1">
      <c r="A31" s="26" t="s">
        <v>317</v>
      </c>
      <c r="B31" s="23" t="s">
        <v>457</v>
      </c>
      <c r="C31" s="73"/>
      <c r="D31" s="70">
        <v>3</v>
      </c>
      <c r="E31" s="71"/>
      <c r="F31" s="71">
        <v>3</v>
      </c>
      <c r="G31" s="27">
        <v>81</v>
      </c>
      <c r="H31" s="27">
        <f t="shared" si="7"/>
        <v>71</v>
      </c>
      <c r="I31" s="27">
        <v>6</v>
      </c>
      <c r="J31" s="13">
        <f t="shared" si="8"/>
        <v>10</v>
      </c>
      <c r="K31" s="71">
        <v>8</v>
      </c>
      <c r="L31" s="71">
        <v>2</v>
      </c>
      <c r="M31" s="71"/>
      <c r="N31" s="71"/>
      <c r="O31" s="71"/>
      <c r="P31" s="27"/>
      <c r="Q31" s="27"/>
      <c r="R31" s="13">
        <v>10</v>
      </c>
      <c r="S31" s="27"/>
      <c r="T31" s="27"/>
      <c r="U31" s="27"/>
      <c r="V31" s="27"/>
      <c r="W31" s="2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row>
    <row r="32" spans="1:256" ht="15" customHeight="1">
      <c r="A32" s="26" t="s">
        <v>231</v>
      </c>
      <c r="B32" s="42" t="s">
        <v>333</v>
      </c>
      <c r="C32" s="73"/>
      <c r="D32" s="70">
        <v>1</v>
      </c>
      <c r="E32" s="71"/>
      <c r="F32" s="71">
        <v>1</v>
      </c>
      <c r="G32" s="27">
        <v>54</v>
      </c>
      <c r="H32" s="27">
        <f t="shared" si="7"/>
        <v>44</v>
      </c>
      <c r="I32" s="27">
        <v>6</v>
      </c>
      <c r="J32" s="13">
        <f t="shared" si="8"/>
        <v>10</v>
      </c>
      <c r="K32" s="71">
        <v>8</v>
      </c>
      <c r="L32" s="71">
        <v>2</v>
      </c>
      <c r="M32" s="71"/>
      <c r="N32" s="71"/>
      <c r="O32" s="71"/>
      <c r="P32" s="13">
        <v>10</v>
      </c>
      <c r="Q32" s="27"/>
      <c r="R32" s="27"/>
      <c r="S32" s="27"/>
      <c r="T32" s="27"/>
      <c r="U32" s="27"/>
      <c r="V32" s="27"/>
      <c r="W32" s="2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256" ht="15" customHeight="1">
      <c r="A33" s="19" t="s">
        <v>232</v>
      </c>
      <c r="B33" s="141" t="s">
        <v>53</v>
      </c>
      <c r="C33" s="84"/>
      <c r="D33" s="84"/>
      <c r="E33" s="72"/>
      <c r="F33" s="72"/>
      <c r="G33" s="76">
        <f t="shared" ref="G33:W33" si="9">G34+G43+G52+G57+G62</f>
        <v>2178</v>
      </c>
      <c r="H33" s="76">
        <f t="shared" si="9"/>
        <v>1834</v>
      </c>
      <c r="I33" s="76">
        <f t="shared" si="9"/>
        <v>228</v>
      </c>
      <c r="J33" s="76">
        <f t="shared" si="9"/>
        <v>344</v>
      </c>
      <c r="K33" s="76">
        <f t="shared" si="9"/>
        <v>230</v>
      </c>
      <c r="L33" s="76">
        <f t="shared" si="9"/>
        <v>114</v>
      </c>
      <c r="M33" s="76">
        <f t="shared" si="9"/>
        <v>2</v>
      </c>
      <c r="N33" s="76">
        <f t="shared" si="9"/>
        <v>612</v>
      </c>
      <c r="O33" s="76">
        <f t="shared" si="9"/>
        <v>432</v>
      </c>
      <c r="P33" s="76">
        <f t="shared" si="9"/>
        <v>0</v>
      </c>
      <c r="Q33" s="76">
        <f t="shared" si="9"/>
        <v>12</v>
      </c>
      <c r="R33" s="76">
        <f t="shared" si="9"/>
        <v>32</v>
      </c>
      <c r="S33" s="76">
        <f t="shared" si="9"/>
        <v>62</v>
      </c>
      <c r="T33" s="76">
        <f t="shared" si="9"/>
        <v>62</v>
      </c>
      <c r="U33" s="76">
        <f t="shared" si="9"/>
        <v>62</v>
      </c>
      <c r="V33" s="76">
        <f t="shared" si="9"/>
        <v>72</v>
      </c>
      <c r="W33" s="76">
        <f t="shared" si="9"/>
        <v>42</v>
      </c>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256" ht="15" customHeight="1">
      <c r="A34" s="19" t="s">
        <v>54</v>
      </c>
      <c r="B34" s="142" t="s">
        <v>263</v>
      </c>
      <c r="C34" s="84"/>
      <c r="D34" s="84"/>
      <c r="E34" s="72"/>
      <c r="F34" s="72"/>
      <c r="G34" s="76">
        <f t="shared" ref="G34:Q34" si="10">SUM(G35:G41)</f>
        <v>648</v>
      </c>
      <c r="H34" s="76">
        <f t="shared" si="10"/>
        <v>540</v>
      </c>
      <c r="I34" s="76">
        <f t="shared" si="10"/>
        <v>72</v>
      </c>
      <c r="J34" s="76">
        <f>SUM(J35:J41)</f>
        <v>108</v>
      </c>
      <c r="K34" s="76">
        <f t="shared" si="10"/>
        <v>72</v>
      </c>
      <c r="L34" s="76">
        <f t="shared" si="10"/>
        <v>36</v>
      </c>
      <c r="M34" s="76">
        <f t="shared" si="10"/>
        <v>0</v>
      </c>
      <c r="N34" s="76">
        <f t="shared" si="10"/>
        <v>216</v>
      </c>
      <c r="O34" s="76">
        <f t="shared" si="10"/>
        <v>108</v>
      </c>
      <c r="P34" s="76">
        <f t="shared" si="10"/>
        <v>0</v>
      </c>
      <c r="Q34" s="76">
        <f t="shared" si="10"/>
        <v>12</v>
      </c>
      <c r="R34" s="76">
        <f t="shared" ref="R34:W34" si="11">SUM(R35:R37)</f>
        <v>32</v>
      </c>
      <c r="S34" s="76">
        <f>SUM(S35:S39)</f>
        <v>46</v>
      </c>
      <c r="T34" s="76">
        <f t="shared" si="11"/>
        <v>18</v>
      </c>
      <c r="U34" s="76">
        <f t="shared" si="11"/>
        <v>0</v>
      </c>
      <c r="V34" s="76">
        <f t="shared" si="11"/>
        <v>0</v>
      </c>
      <c r="W34" s="76">
        <f t="shared" si="11"/>
        <v>0</v>
      </c>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row>
    <row r="35" spans="1:256" ht="15" customHeight="1">
      <c r="A35" s="28" t="s">
        <v>233</v>
      </c>
      <c r="B35" s="29" t="s">
        <v>264</v>
      </c>
      <c r="C35" s="70" t="s">
        <v>507</v>
      </c>
      <c r="D35" s="70"/>
      <c r="E35" s="71"/>
      <c r="F35" s="71">
        <v>4</v>
      </c>
      <c r="G35" s="27">
        <v>142</v>
      </c>
      <c r="H35" s="27">
        <f>G35-J35</f>
        <v>124</v>
      </c>
      <c r="I35" s="27">
        <v>14</v>
      </c>
      <c r="J35" s="13">
        <f>SUM(Q35:W35)</f>
        <v>18</v>
      </c>
      <c r="K35" s="71">
        <v>10</v>
      </c>
      <c r="L35" s="71">
        <v>8</v>
      </c>
      <c r="M35" s="71"/>
      <c r="N35" s="71"/>
      <c r="O35" s="71"/>
      <c r="P35" s="71"/>
      <c r="Q35" s="13">
        <v>6</v>
      </c>
      <c r="R35" s="72">
        <v>12</v>
      </c>
      <c r="S35" s="185"/>
      <c r="T35" s="27"/>
      <c r="U35" s="27"/>
      <c r="V35" s="27"/>
      <c r="W35" s="2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row>
    <row r="36" spans="1:256" ht="15" customHeight="1">
      <c r="A36" s="30" t="s">
        <v>234</v>
      </c>
      <c r="B36" s="31" t="s">
        <v>265</v>
      </c>
      <c r="C36" s="70"/>
      <c r="D36" s="70">
        <v>3</v>
      </c>
      <c r="E36" s="71"/>
      <c r="F36" s="71">
        <v>4</v>
      </c>
      <c r="G36" s="27">
        <v>144</v>
      </c>
      <c r="H36" s="27">
        <f>G36-J36</f>
        <v>124</v>
      </c>
      <c r="I36" s="27">
        <v>14</v>
      </c>
      <c r="J36" s="13">
        <f>SUM(Q36:W36)</f>
        <v>20</v>
      </c>
      <c r="K36" s="71">
        <v>12</v>
      </c>
      <c r="L36" s="71">
        <v>8</v>
      </c>
      <c r="M36" s="71"/>
      <c r="N36" s="71"/>
      <c r="O36" s="71"/>
      <c r="P36" s="71" t="s">
        <v>286</v>
      </c>
      <c r="Q36" s="87"/>
      <c r="R36" s="72">
        <v>20</v>
      </c>
      <c r="S36" s="185"/>
      <c r="T36" s="27"/>
      <c r="U36" s="27"/>
      <c r="V36" s="27"/>
      <c r="W36" s="2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256" ht="31.5" customHeight="1">
      <c r="A37" s="30" t="s">
        <v>266</v>
      </c>
      <c r="B37" s="31" t="s">
        <v>267</v>
      </c>
      <c r="C37" s="70">
        <v>5</v>
      </c>
      <c r="D37" s="70"/>
      <c r="E37" s="71"/>
      <c r="F37" s="71">
        <v>5</v>
      </c>
      <c r="G37" s="27">
        <v>145</v>
      </c>
      <c r="H37" s="27">
        <f>G37-J37</f>
        <v>109</v>
      </c>
      <c r="I37" s="27">
        <v>14</v>
      </c>
      <c r="J37" s="13">
        <f>SUM(Q37:W37)</f>
        <v>36</v>
      </c>
      <c r="K37" s="71">
        <v>26</v>
      </c>
      <c r="L37" s="71">
        <v>10</v>
      </c>
      <c r="M37" s="71"/>
      <c r="N37" s="71"/>
      <c r="O37" s="71"/>
      <c r="P37" s="71"/>
      <c r="Q37" s="87"/>
      <c r="R37" s="71"/>
      <c r="S37" s="13">
        <v>18</v>
      </c>
      <c r="T37" s="13">
        <v>18</v>
      </c>
      <c r="U37" s="27"/>
      <c r="V37" s="27"/>
      <c r="W37" s="2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row>
    <row r="38" spans="1:256" ht="19.5" customHeight="1">
      <c r="A38" s="30" t="s">
        <v>489</v>
      </c>
      <c r="B38" s="31" t="s">
        <v>491</v>
      </c>
      <c r="C38" s="70">
        <v>4</v>
      </c>
      <c r="D38" s="70"/>
      <c r="E38" s="71"/>
      <c r="F38" s="71">
        <v>4</v>
      </c>
      <c r="G38" s="27">
        <v>145</v>
      </c>
      <c r="H38" s="27">
        <f>G38-J38</f>
        <v>117</v>
      </c>
      <c r="I38" s="27">
        <v>14</v>
      </c>
      <c r="J38" s="13">
        <f>SUM(Q38:W38)</f>
        <v>28</v>
      </c>
      <c r="K38" s="71">
        <v>20</v>
      </c>
      <c r="L38" s="71">
        <v>8</v>
      </c>
      <c r="M38" s="71"/>
      <c r="N38" s="71"/>
      <c r="O38" s="71"/>
      <c r="P38" s="71"/>
      <c r="Q38" s="87"/>
      <c r="R38" s="71"/>
      <c r="S38" s="13">
        <v>28</v>
      </c>
      <c r="T38" s="185"/>
      <c r="U38" s="27"/>
      <c r="V38" s="27"/>
      <c r="W38" s="2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row>
    <row r="39" spans="1:256" ht="18" customHeight="1">
      <c r="A39" s="30" t="s">
        <v>490</v>
      </c>
      <c r="B39" s="31" t="s">
        <v>492</v>
      </c>
      <c r="C39" s="70" t="s">
        <v>507</v>
      </c>
      <c r="D39" s="70"/>
      <c r="E39" s="71"/>
      <c r="F39" s="71">
        <v>2</v>
      </c>
      <c r="G39" s="27">
        <v>72</v>
      </c>
      <c r="H39" s="27">
        <f>G39-J39</f>
        <v>66</v>
      </c>
      <c r="I39" s="27">
        <v>16</v>
      </c>
      <c r="J39" s="13">
        <f>SUM(Q39:W39)</f>
        <v>6</v>
      </c>
      <c r="K39" s="71">
        <v>4</v>
      </c>
      <c r="L39" s="71">
        <v>2</v>
      </c>
      <c r="M39" s="71"/>
      <c r="N39" s="71"/>
      <c r="O39" s="71"/>
      <c r="P39" s="71"/>
      <c r="Q39" s="13">
        <v>6</v>
      </c>
      <c r="R39" s="71"/>
      <c r="S39" s="185"/>
      <c r="T39" s="185"/>
      <c r="U39" s="27"/>
      <c r="V39" s="27"/>
      <c r="W39" s="2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row>
    <row r="40" spans="1:256" ht="15" customHeight="1">
      <c r="A40" s="32" t="s">
        <v>235</v>
      </c>
      <c r="B40" s="29" t="s">
        <v>28</v>
      </c>
      <c r="C40" s="70"/>
      <c r="D40" s="70" t="s">
        <v>305</v>
      </c>
      <c r="E40" s="71"/>
      <c r="F40" s="71"/>
      <c r="G40" s="27"/>
      <c r="H40" s="27"/>
      <c r="I40" s="27"/>
      <c r="J40" s="27"/>
      <c r="K40" s="71"/>
      <c r="L40" s="71"/>
      <c r="M40" s="71"/>
      <c r="N40" s="72">
        <v>216</v>
      </c>
      <c r="O40" s="71"/>
      <c r="P40" s="71"/>
      <c r="Q40" s="87"/>
      <c r="R40" s="72">
        <v>72</v>
      </c>
      <c r="S40" s="13">
        <v>72</v>
      </c>
      <c r="T40" s="13">
        <v>72</v>
      </c>
      <c r="U40" s="27"/>
      <c r="V40" s="27"/>
      <c r="W40" s="2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row>
    <row r="41" spans="1:256" ht="15" customHeight="1">
      <c r="A41" s="33" t="s">
        <v>236</v>
      </c>
      <c r="B41" s="40" t="s">
        <v>89</v>
      </c>
      <c r="C41" s="70"/>
      <c r="D41" s="70" t="s">
        <v>305</v>
      </c>
      <c r="E41" s="71"/>
      <c r="F41" s="71"/>
      <c r="G41" s="27"/>
      <c r="H41" s="27"/>
      <c r="I41" s="27"/>
      <c r="J41" s="27"/>
      <c r="K41" s="71"/>
      <c r="L41" s="71"/>
      <c r="M41" s="71"/>
      <c r="N41" s="71"/>
      <c r="O41" s="72">
        <v>108</v>
      </c>
      <c r="P41" s="71"/>
      <c r="Q41" s="71"/>
      <c r="R41" s="71"/>
      <c r="S41" s="27"/>
      <c r="T41" s="13">
        <v>108</v>
      </c>
      <c r="U41" s="27"/>
      <c r="V41" s="27"/>
      <c r="W41" s="2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row>
    <row r="42" spans="1:256" ht="15" customHeight="1">
      <c r="A42" s="85" t="s">
        <v>321</v>
      </c>
      <c r="B42" s="88" t="s">
        <v>320</v>
      </c>
      <c r="C42" s="70">
        <v>5</v>
      </c>
      <c r="D42" s="73"/>
      <c r="E42" s="71"/>
      <c r="F42" s="71"/>
      <c r="G42" s="71"/>
      <c r="H42" s="71"/>
      <c r="I42" s="71"/>
      <c r="J42" s="71"/>
      <c r="K42" s="71"/>
      <c r="L42" s="71"/>
      <c r="M42" s="71"/>
      <c r="N42" s="71"/>
      <c r="O42" s="71"/>
      <c r="P42" s="71"/>
      <c r="Q42" s="71"/>
      <c r="R42" s="71"/>
      <c r="S42" s="71"/>
      <c r="T42" s="71"/>
      <c r="U42" s="71"/>
      <c r="V42" s="71"/>
      <c r="W42" s="71"/>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row>
    <row r="43" spans="1:256" ht="15" customHeight="1">
      <c r="A43" s="34" t="s">
        <v>55</v>
      </c>
      <c r="B43" s="143" t="s">
        <v>268</v>
      </c>
      <c r="C43" s="88"/>
      <c r="D43" s="88"/>
      <c r="E43" s="72"/>
      <c r="F43" s="72"/>
      <c r="G43" s="76">
        <f t="shared" ref="G43:Q43" si="12">SUM(G44:G50)</f>
        <v>1026</v>
      </c>
      <c r="H43" s="76">
        <f t="shared" si="12"/>
        <v>878</v>
      </c>
      <c r="I43" s="76">
        <f t="shared" si="12"/>
        <v>98</v>
      </c>
      <c r="J43" s="76">
        <f t="shared" si="12"/>
        <v>148</v>
      </c>
      <c r="K43" s="76">
        <f t="shared" si="12"/>
        <v>98</v>
      </c>
      <c r="L43" s="76">
        <f t="shared" si="12"/>
        <v>50</v>
      </c>
      <c r="M43" s="76">
        <v>2</v>
      </c>
      <c r="N43" s="76">
        <f t="shared" si="12"/>
        <v>288</v>
      </c>
      <c r="O43" s="76">
        <f t="shared" si="12"/>
        <v>144</v>
      </c>
      <c r="P43" s="76">
        <f t="shared" si="12"/>
        <v>0</v>
      </c>
      <c r="Q43" s="76">
        <f t="shared" si="12"/>
        <v>0</v>
      </c>
      <c r="R43" s="76">
        <f t="shared" ref="R43:W43" si="13">SUM(R44:R46)</f>
        <v>0</v>
      </c>
      <c r="S43" s="76">
        <f t="shared" si="13"/>
        <v>16</v>
      </c>
      <c r="T43" s="76">
        <f>SUM(T44:T48)</f>
        <v>32</v>
      </c>
      <c r="U43" s="76">
        <f>SUM(U44:U48)</f>
        <v>46</v>
      </c>
      <c r="V43" s="76">
        <f>SUM(V44:V48)</f>
        <v>54</v>
      </c>
      <c r="W43" s="76">
        <f t="shared" si="13"/>
        <v>0</v>
      </c>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6" ht="15" customHeight="1">
      <c r="A44" s="33" t="s">
        <v>238</v>
      </c>
      <c r="B44" s="40" t="s">
        <v>269</v>
      </c>
      <c r="C44" s="70">
        <v>5</v>
      </c>
      <c r="D44" s="70"/>
      <c r="E44" s="71"/>
      <c r="F44" s="71">
        <v>5</v>
      </c>
      <c r="G44" s="27">
        <v>156</v>
      </c>
      <c r="H44" s="27">
        <f>G44-J44</f>
        <v>118</v>
      </c>
      <c r="I44" s="27">
        <v>20</v>
      </c>
      <c r="J44" s="13">
        <f>SUM(Q44:W44)</f>
        <v>38</v>
      </c>
      <c r="K44" s="71">
        <v>24</v>
      </c>
      <c r="L44" s="71">
        <v>14</v>
      </c>
      <c r="M44" s="87"/>
      <c r="N44" s="71"/>
      <c r="O44" s="71"/>
      <c r="P44" s="71"/>
      <c r="Q44" s="71"/>
      <c r="R44" s="71"/>
      <c r="S44" s="72">
        <v>16</v>
      </c>
      <c r="T44" s="72">
        <v>22</v>
      </c>
      <c r="U44" s="13">
        <v>0</v>
      </c>
      <c r="V44" s="27"/>
      <c r="W44" s="2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row>
    <row r="45" spans="1:256" ht="15" customHeight="1">
      <c r="A45" s="33" t="s">
        <v>239</v>
      </c>
      <c r="B45" s="40" t="s">
        <v>270</v>
      </c>
      <c r="C45" s="70">
        <v>7</v>
      </c>
      <c r="D45" s="70"/>
      <c r="E45" s="71"/>
      <c r="F45" s="71">
        <v>7</v>
      </c>
      <c r="G45" s="27">
        <v>154</v>
      </c>
      <c r="H45" s="27">
        <f>G45-J45</f>
        <v>134</v>
      </c>
      <c r="I45" s="27">
        <v>18</v>
      </c>
      <c r="J45" s="13">
        <f>SUM(Q45:W45)</f>
        <v>20</v>
      </c>
      <c r="K45" s="71">
        <v>12</v>
      </c>
      <c r="L45" s="71">
        <v>8</v>
      </c>
      <c r="M45" s="71"/>
      <c r="N45" s="71"/>
      <c r="O45" s="71"/>
      <c r="P45" s="71"/>
      <c r="Q45" s="71"/>
      <c r="R45" s="71"/>
      <c r="S45" s="71"/>
      <c r="T45" s="71"/>
      <c r="U45" s="185"/>
      <c r="V45" s="13">
        <v>20</v>
      </c>
      <c r="W45" s="2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row>
    <row r="46" spans="1:256" ht="15" customHeight="1">
      <c r="A46" s="33" t="s">
        <v>271</v>
      </c>
      <c r="B46" s="40" t="s">
        <v>272</v>
      </c>
      <c r="C46" s="70">
        <v>7</v>
      </c>
      <c r="D46" s="70"/>
      <c r="E46" s="71"/>
      <c r="F46" s="71">
        <v>7</v>
      </c>
      <c r="G46" s="27">
        <v>204</v>
      </c>
      <c r="H46" s="27">
        <f>G46-J46</f>
        <v>174</v>
      </c>
      <c r="I46" s="27">
        <v>20</v>
      </c>
      <c r="J46" s="13">
        <f>SUM(Q46:W46)</f>
        <v>30</v>
      </c>
      <c r="K46" s="71">
        <v>22</v>
      </c>
      <c r="L46" s="71">
        <v>8</v>
      </c>
      <c r="M46" s="87"/>
      <c r="N46" s="71"/>
      <c r="O46" s="71"/>
      <c r="P46" s="71"/>
      <c r="Q46" s="71"/>
      <c r="R46" s="71"/>
      <c r="S46" s="71"/>
      <c r="T46" s="87"/>
      <c r="U46" s="13">
        <v>16</v>
      </c>
      <c r="V46" s="13">
        <v>14</v>
      </c>
      <c r="W46" s="2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row>
    <row r="47" spans="1:256" ht="15" customHeight="1">
      <c r="A47" s="33" t="s">
        <v>495</v>
      </c>
      <c r="B47" s="40" t="s">
        <v>493</v>
      </c>
      <c r="C47" s="70">
        <v>6</v>
      </c>
      <c r="D47" s="70"/>
      <c r="E47" s="71"/>
      <c r="F47" s="71">
        <v>6</v>
      </c>
      <c r="G47" s="27">
        <v>256</v>
      </c>
      <c r="H47" s="27">
        <f>G47-J47</f>
        <v>224</v>
      </c>
      <c r="I47" s="27">
        <v>20</v>
      </c>
      <c r="J47" s="13">
        <f>SUM(Q47:W47)</f>
        <v>32</v>
      </c>
      <c r="K47" s="71">
        <v>22</v>
      </c>
      <c r="L47" s="71">
        <v>10</v>
      </c>
      <c r="M47" s="72" t="s">
        <v>318</v>
      </c>
      <c r="N47" s="71"/>
      <c r="O47" s="71"/>
      <c r="P47" s="71"/>
      <c r="Q47" s="71"/>
      <c r="R47" s="71"/>
      <c r="S47" s="71"/>
      <c r="T47" s="72">
        <v>10</v>
      </c>
      <c r="U47" s="13">
        <v>22</v>
      </c>
      <c r="V47" s="185"/>
      <c r="W47" s="2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row>
    <row r="48" spans="1:256" ht="15" customHeight="1">
      <c r="A48" s="33" t="s">
        <v>496</v>
      </c>
      <c r="B48" s="40" t="s">
        <v>494</v>
      </c>
      <c r="C48" s="70">
        <v>7</v>
      </c>
      <c r="D48" s="70"/>
      <c r="E48" s="71"/>
      <c r="F48" s="71">
        <v>7</v>
      </c>
      <c r="G48" s="27">
        <v>256</v>
      </c>
      <c r="H48" s="27">
        <f>G48-J48</f>
        <v>228</v>
      </c>
      <c r="I48" s="27">
        <v>20</v>
      </c>
      <c r="J48" s="13">
        <f>SUM(Q48:W48)</f>
        <v>28</v>
      </c>
      <c r="K48" s="71">
        <v>18</v>
      </c>
      <c r="L48" s="71">
        <v>10</v>
      </c>
      <c r="M48" s="72" t="s">
        <v>318</v>
      </c>
      <c r="N48" s="71"/>
      <c r="O48" s="71"/>
      <c r="P48" s="71"/>
      <c r="Q48" s="71"/>
      <c r="R48" s="71"/>
      <c r="S48" s="71"/>
      <c r="T48" s="87"/>
      <c r="U48" s="13">
        <v>8</v>
      </c>
      <c r="V48" s="13">
        <v>20</v>
      </c>
      <c r="W48" s="2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row>
    <row r="49" spans="1:256" ht="15" customHeight="1">
      <c r="A49" s="33" t="s">
        <v>240</v>
      </c>
      <c r="B49" s="40" t="s">
        <v>28</v>
      </c>
      <c r="C49" s="70"/>
      <c r="D49" s="70" t="s">
        <v>304</v>
      </c>
      <c r="E49" s="71"/>
      <c r="F49" s="71"/>
      <c r="G49" s="27"/>
      <c r="H49" s="27"/>
      <c r="I49" s="27"/>
      <c r="J49" s="27"/>
      <c r="K49" s="71"/>
      <c r="L49" s="71"/>
      <c r="M49" s="71"/>
      <c r="N49" s="72">
        <v>288</v>
      </c>
      <c r="O49" s="71"/>
      <c r="P49" s="71"/>
      <c r="Q49" s="71"/>
      <c r="R49" s="71"/>
      <c r="S49" s="72">
        <v>36</v>
      </c>
      <c r="T49" s="72">
        <v>36</v>
      </c>
      <c r="U49" s="13">
        <v>108</v>
      </c>
      <c r="V49" s="13">
        <v>108</v>
      </c>
      <c r="W49" s="2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row>
    <row r="50" spans="1:256" ht="15" customHeight="1">
      <c r="A50" s="33" t="s">
        <v>241</v>
      </c>
      <c r="B50" s="40" t="s">
        <v>89</v>
      </c>
      <c r="C50" s="70"/>
      <c r="D50" s="70" t="s">
        <v>304</v>
      </c>
      <c r="E50" s="71"/>
      <c r="F50" s="71"/>
      <c r="G50" s="27"/>
      <c r="H50" s="27"/>
      <c r="I50" s="27"/>
      <c r="J50" s="27"/>
      <c r="K50" s="71"/>
      <c r="L50" s="71"/>
      <c r="M50" s="71"/>
      <c r="N50" s="71"/>
      <c r="O50" s="72">
        <v>144</v>
      </c>
      <c r="P50" s="71"/>
      <c r="Q50" s="71"/>
      <c r="R50" s="71"/>
      <c r="S50" s="71"/>
      <c r="T50" s="71"/>
      <c r="U50" s="27"/>
      <c r="V50" s="13">
        <v>144</v>
      </c>
      <c r="W50" s="2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row>
    <row r="51" spans="1:256" ht="15" customHeight="1">
      <c r="A51" s="86" t="s">
        <v>322</v>
      </c>
      <c r="B51" s="88" t="s">
        <v>320</v>
      </c>
      <c r="C51" s="86">
        <v>7</v>
      </c>
      <c r="D51" s="86"/>
      <c r="E51" s="87"/>
      <c r="F51" s="87"/>
      <c r="G51" s="87"/>
      <c r="H51" s="87"/>
      <c r="I51" s="87"/>
      <c r="J51" s="87"/>
      <c r="K51" s="87"/>
      <c r="L51" s="87"/>
      <c r="M51" s="87"/>
      <c r="N51" s="87"/>
      <c r="O51" s="87"/>
      <c r="P51" s="87"/>
      <c r="Q51" s="87"/>
      <c r="R51" s="87"/>
      <c r="S51" s="87"/>
      <c r="T51" s="87"/>
      <c r="U51" s="87"/>
      <c r="V51" s="87"/>
      <c r="W51" s="8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row r="52" spans="1:256" ht="15" customHeight="1">
      <c r="A52" s="34" t="s">
        <v>99</v>
      </c>
      <c r="B52" s="143" t="s">
        <v>273</v>
      </c>
      <c r="C52" s="84"/>
      <c r="D52" s="84"/>
      <c r="E52" s="72"/>
      <c r="F52" s="72"/>
      <c r="G52" s="76">
        <f t="shared" ref="G52:Q52" si="14">SUM(G53:G55)</f>
        <v>180</v>
      </c>
      <c r="H52" s="76">
        <f t="shared" si="14"/>
        <v>144</v>
      </c>
      <c r="I52" s="76">
        <f t="shared" si="14"/>
        <v>24</v>
      </c>
      <c r="J52" s="76">
        <f t="shared" si="14"/>
        <v>36</v>
      </c>
      <c r="K52" s="76">
        <f t="shared" si="14"/>
        <v>24</v>
      </c>
      <c r="L52" s="76">
        <f t="shared" si="14"/>
        <v>12</v>
      </c>
      <c r="M52" s="76">
        <f t="shared" si="14"/>
        <v>0</v>
      </c>
      <c r="N52" s="76">
        <f t="shared" si="14"/>
        <v>36</v>
      </c>
      <c r="O52" s="76">
        <f t="shared" si="14"/>
        <v>72</v>
      </c>
      <c r="P52" s="76">
        <f t="shared" si="14"/>
        <v>0</v>
      </c>
      <c r="Q52" s="76">
        <f t="shared" si="14"/>
        <v>0</v>
      </c>
      <c r="R52" s="76">
        <f t="shared" ref="R52:W52" si="15">SUM(R53)</f>
        <v>0</v>
      </c>
      <c r="S52" s="76">
        <f t="shared" si="15"/>
        <v>0</v>
      </c>
      <c r="T52" s="76">
        <f t="shared" si="15"/>
        <v>0</v>
      </c>
      <c r="U52" s="76">
        <f t="shared" si="15"/>
        <v>0</v>
      </c>
      <c r="V52" s="76">
        <f t="shared" si="15"/>
        <v>18</v>
      </c>
      <c r="W52" s="76">
        <f t="shared" si="15"/>
        <v>18</v>
      </c>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row>
    <row r="53" spans="1:256" ht="15" customHeight="1">
      <c r="A53" s="35" t="s">
        <v>242</v>
      </c>
      <c r="B53" s="41" t="s">
        <v>274</v>
      </c>
      <c r="C53" s="70">
        <v>8</v>
      </c>
      <c r="D53" s="70"/>
      <c r="E53" s="71"/>
      <c r="F53" s="71">
        <v>8</v>
      </c>
      <c r="G53" s="27">
        <v>180</v>
      </c>
      <c r="H53" s="27">
        <f>G53-J53</f>
        <v>144</v>
      </c>
      <c r="I53" s="27">
        <v>24</v>
      </c>
      <c r="J53" s="13">
        <f>SUM(R53:W53)</f>
        <v>36</v>
      </c>
      <c r="K53" s="71">
        <v>24</v>
      </c>
      <c r="L53" s="71">
        <v>12</v>
      </c>
      <c r="M53" s="71"/>
      <c r="N53" s="71"/>
      <c r="O53" s="71"/>
      <c r="P53" s="71"/>
      <c r="Q53" s="71"/>
      <c r="R53" s="71"/>
      <c r="S53" s="71"/>
      <c r="T53" s="71"/>
      <c r="U53" s="27"/>
      <c r="V53" s="13">
        <v>18</v>
      </c>
      <c r="W53" s="13">
        <v>18</v>
      </c>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row>
    <row r="54" spans="1:256" ht="15" customHeight="1">
      <c r="A54" s="36" t="s">
        <v>243</v>
      </c>
      <c r="B54" s="41" t="s">
        <v>28</v>
      </c>
      <c r="C54" s="70"/>
      <c r="D54" s="70" t="s">
        <v>303</v>
      </c>
      <c r="E54" s="71"/>
      <c r="F54" s="71"/>
      <c r="G54" s="27"/>
      <c r="H54" s="27"/>
      <c r="I54" s="27"/>
      <c r="J54" s="27"/>
      <c r="K54" s="71"/>
      <c r="L54" s="71"/>
      <c r="M54" s="71"/>
      <c r="N54" s="72">
        <v>36</v>
      </c>
      <c r="O54" s="71"/>
      <c r="P54" s="71"/>
      <c r="Q54" s="71"/>
      <c r="R54" s="71"/>
      <c r="S54" s="71"/>
      <c r="T54" s="71"/>
      <c r="U54" s="27"/>
      <c r="V54" s="27"/>
      <c r="W54" s="13">
        <v>36</v>
      </c>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row>
    <row r="55" spans="1:256" ht="15" customHeight="1">
      <c r="A55" s="36" t="s">
        <v>244</v>
      </c>
      <c r="B55" s="40" t="s">
        <v>89</v>
      </c>
      <c r="C55" s="70"/>
      <c r="D55" s="70" t="s">
        <v>303</v>
      </c>
      <c r="E55" s="71"/>
      <c r="F55" s="71"/>
      <c r="G55" s="27"/>
      <c r="H55" s="27"/>
      <c r="I55" s="27"/>
      <c r="J55" s="27"/>
      <c r="K55" s="71"/>
      <c r="L55" s="71"/>
      <c r="M55" s="71"/>
      <c r="N55" s="71"/>
      <c r="O55" s="72">
        <v>72</v>
      </c>
      <c r="P55" s="71"/>
      <c r="Q55" s="71"/>
      <c r="R55" s="71"/>
      <c r="S55" s="71"/>
      <c r="T55" s="71"/>
      <c r="U55" s="27"/>
      <c r="V55" s="27"/>
      <c r="W55" s="13">
        <v>72</v>
      </c>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row>
    <row r="56" spans="1:256" ht="15" customHeight="1">
      <c r="A56" s="86" t="s">
        <v>154</v>
      </c>
      <c r="B56" s="88" t="s">
        <v>320</v>
      </c>
      <c r="C56" s="86">
        <v>8</v>
      </c>
      <c r="D56" s="86"/>
      <c r="E56" s="87"/>
      <c r="F56" s="87"/>
      <c r="G56" s="87"/>
      <c r="H56" s="87"/>
      <c r="I56" s="87"/>
      <c r="J56" s="87"/>
      <c r="K56" s="87"/>
      <c r="L56" s="87"/>
      <c r="M56" s="87"/>
      <c r="N56" s="87"/>
      <c r="O56" s="87"/>
      <c r="P56" s="87"/>
      <c r="Q56" s="87"/>
      <c r="R56" s="87"/>
      <c r="S56" s="87"/>
      <c r="T56" s="87"/>
      <c r="U56" s="87"/>
      <c r="V56" s="87"/>
      <c r="W56" s="8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row>
    <row r="57" spans="1:256" ht="15" customHeight="1">
      <c r="A57" s="34" t="s">
        <v>100</v>
      </c>
      <c r="B57" s="88" t="s">
        <v>275</v>
      </c>
      <c r="C57" s="84"/>
      <c r="D57" s="84"/>
      <c r="E57" s="72"/>
      <c r="F57" s="72"/>
      <c r="G57" s="76">
        <f t="shared" ref="G57:Q57" si="16">SUM(G58:G60)</f>
        <v>162</v>
      </c>
      <c r="H57" s="76">
        <f t="shared" si="16"/>
        <v>138</v>
      </c>
      <c r="I57" s="76">
        <f t="shared" si="16"/>
        <v>16</v>
      </c>
      <c r="J57" s="76">
        <f t="shared" si="16"/>
        <v>24</v>
      </c>
      <c r="K57" s="76">
        <f t="shared" si="16"/>
        <v>18</v>
      </c>
      <c r="L57" s="76">
        <f t="shared" si="16"/>
        <v>6</v>
      </c>
      <c r="M57" s="76">
        <f t="shared" si="16"/>
        <v>0</v>
      </c>
      <c r="N57" s="76">
        <f t="shared" si="16"/>
        <v>36</v>
      </c>
      <c r="O57" s="76">
        <f t="shared" si="16"/>
        <v>36</v>
      </c>
      <c r="P57" s="76">
        <f t="shared" si="16"/>
        <v>0</v>
      </c>
      <c r="Q57" s="76">
        <f t="shared" si="16"/>
        <v>0</v>
      </c>
      <c r="R57" s="76">
        <f t="shared" ref="R57:W57" si="17">SUM(R58)</f>
        <v>0</v>
      </c>
      <c r="S57" s="76">
        <f t="shared" si="17"/>
        <v>0</v>
      </c>
      <c r="T57" s="76">
        <f t="shared" si="17"/>
        <v>0</v>
      </c>
      <c r="U57" s="76">
        <f t="shared" si="17"/>
        <v>0</v>
      </c>
      <c r="V57" s="76">
        <f t="shared" si="17"/>
        <v>0</v>
      </c>
      <c r="W57" s="76">
        <f t="shared" si="17"/>
        <v>24</v>
      </c>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row>
    <row r="58" spans="1:256" ht="15" customHeight="1">
      <c r="A58" s="37" t="s">
        <v>245</v>
      </c>
      <c r="B58" s="73" t="s">
        <v>85</v>
      </c>
      <c r="C58" s="86"/>
      <c r="D58" s="86">
        <v>8</v>
      </c>
      <c r="E58" s="87"/>
      <c r="F58" s="87">
        <v>8</v>
      </c>
      <c r="G58" s="87">
        <v>162</v>
      </c>
      <c r="H58" s="87">
        <f>G58-J58</f>
        <v>138</v>
      </c>
      <c r="I58" s="87">
        <v>16</v>
      </c>
      <c r="J58" s="72">
        <f>SUM(Q58:W58)</f>
        <v>24</v>
      </c>
      <c r="K58" s="87">
        <v>18</v>
      </c>
      <c r="L58" s="87">
        <v>6</v>
      </c>
      <c r="M58" s="87"/>
      <c r="N58" s="87"/>
      <c r="O58" s="87"/>
      <c r="P58" s="87"/>
      <c r="Q58" s="87"/>
      <c r="R58" s="87"/>
      <c r="S58" s="87"/>
      <c r="T58" s="87"/>
      <c r="U58" s="87"/>
      <c r="V58" s="71"/>
      <c r="W58" s="72">
        <v>24</v>
      </c>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row>
    <row r="59" spans="1:256" ht="15" customHeight="1">
      <c r="A59" s="37" t="s">
        <v>246</v>
      </c>
      <c r="B59" s="73" t="s">
        <v>28</v>
      </c>
      <c r="C59" s="86"/>
      <c r="D59" s="86" t="s">
        <v>303</v>
      </c>
      <c r="E59" s="87"/>
      <c r="F59" s="87"/>
      <c r="G59" s="87"/>
      <c r="H59" s="87"/>
      <c r="I59" s="87"/>
      <c r="J59" s="87"/>
      <c r="K59" s="87"/>
      <c r="L59" s="87"/>
      <c r="M59" s="87"/>
      <c r="N59" s="72">
        <v>36</v>
      </c>
      <c r="O59" s="87"/>
      <c r="P59" s="87"/>
      <c r="Q59" s="87"/>
      <c r="R59" s="87"/>
      <c r="S59" s="87"/>
      <c r="T59" s="87"/>
      <c r="U59" s="87"/>
      <c r="V59" s="87"/>
      <c r="W59" s="72">
        <v>36</v>
      </c>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row>
    <row r="60" spans="1:256" ht="15" customHeight="1">
      <c r="A60" s="36" t="s">
        <v>247</v>
      </c>
      <c r="B60" s="40" t="s">
        <v>89</v>
      </c>
      <c r="C60" s="86"/>
      <c r="D60" s="86" t="s">
        <v>303</v>
      </c>
      <c r="E60" s="87"/>
      <c r="F60" s="87"/>
      <c r="G60" s="87"/>
      <c r="H60" s="87"/>
      <c r="I60" s="87"/>
      <c r="J60" s="87"/>
      <c r="K60" s="87"/>
      <c r="L60" s="87"/>
      <c r="M60" s="87"/>
      <c r="N60" s="87"/>
      <c r="O60" s="72">
        <v>36</v>
      </c>
      <c r="P60" s="87"/>
      <c r="Q60" s="87"/>
      <c r="R60" s="87"/>
      <c r="S60" s="87"/>
      <c r="T60" s="87"/>
      <c r="U60" s="87"/>
      <c r="V60" s="87"/>
      <c r="W60" s="72">
        <v>36</v>
      </c>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row>
    <row r="61" spans="1:256" ht="15" customHeight="1">
      <c r="A61" s="86" t="s">
        <v>323</v>
      </c>
      <c r="B61" s="88" t="s">
        <v>320</v>
      </c>
      <c r="C61" s="86">
        <v>8</v>
      </c>
      <c r="D61" s="86"/>
      <c r="E61" s="87"/>
      <c r="F61" s="87"/>
      <c r="G61" s="87"/>
      <c r="H61" s="87"/>
      <c r="I61" s="87"/>
      <c r="J61" s="87"/>
      <c r="K61" s="87"/>
      <c r="L61" s="87"/>
      <c r="M61" s="87"/>
      <c r="N61" s="87"/>
      <c r="O61" s="87"/>
      <c r="P61" s="87"/>
      <c r="Q61" s="87"/>
      <c r="R61" s="87"/>
      <c r="S61" s="87"/>
      <c r="T61" s="87"/>
      <c r="U61" s="87"/>
      <c r="V61" s="87"/>
      <c r="W61" s="8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row>
    <row r="62" spans="1:256" ht="27.75" customHeight="1">
      <c r="A62" s="34" t="s">
        <v>276</v>
      </c>
      <c r="B62" s="143" t="s">
        <v>324</v>
      </c>
      <c r="C62" s="84"/>
      <c r="D62" s="84"/>
      <c r="E62" s="72"/>
      <c r="F62" s="72"/>
      <c r="G62" s="76">
        <f t="shared" ref="G62:P62" si="18">SUM(G63:G65)</f>
        <v>162</v>
      </c>
      <c r="H62" s="76">
        <f t="shared" si="18"/>
        <v>134</v>
      </c>
      <c r="I62" s="76">
        <f t="shared" si="18"/>
        <v>18</v>
      </c>
      <c r="J62" s="76">
        <f t="shared" si="18"/>
        <v>28</v>
      </c>
      <c r="K62" s="76">
        <f t="shared" si="18"/>
        <v>18</v>
      </c>
      <c r="L62" s="76">
        <f t="shared" si="18"/>
        <v>10</v>
      </c>
      <c r="M62" s="76">
        <f t="shared" si="18"/>
        <v>0</v>
      </c>
      <c r="N62" s="76">
        <f t="shared" si="18"/>
        <v>36</v>
      </c>
      <c r="O62" s="76">
        <f t="shared" si="18"/>
        <v>72</v>
      </c>
      <c r="P62" s="76">
        <f t="shared" si="18"/>
        <v>0</v>
      </c>
      <c r="Q62" s="76">
        <f t="shared" ref="Q62:V62" si="19">SUM(Q63)</f>
        <v>0</v>
      </c>
      <c r="R62" s="76">
        <f t="shared" si="19"/>
        <v>0</v>
      </c>
      <c r="S62" s="76">
        <f t="shared" si="19"/>
        <v>0</v>
      </c>
      <c r="T62" s="76">
        <f t="shared" si="19"/>
        <v>12</v>
      </c>
      <c r="U62" s="76">
        <f t="shared" si="19"/>
        <v>16</v>
      </c>
      <c r="V62" s="76">
        <f t="shared" si="19"/>
        <v>0</v>
      </c>
      <c r="W62" s="76">
        <f>SUM(W63)</f>
        <v>0</v>
      </c>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row>
    <row r="63" spans="1:256" ht="15" customHeight="1">
      <c r="A63" s="37" t="s">
        <v>277</v>
      </c>
      <c r="B63" s="42" t="s">
        <v>325</v>
      </c>
      <c r="C63" s="70"/>
      <c r="D63" s="70">
        <v>6</v>
      </c>
      <c r="E63" s="71"/>
      <c r="F63" s="71">
        <v>6</v>
      </c>
      <c r="G63" s="27">
        <v>162</v>
      </c>
      <c r="H63" s="27">
        <f>G63-J63</f>
        <v>134</v>
      </c>
      <c r="I63" s="27">
        <v>18</v>
      </c>
      <c r="J63" s="13">
        <f>SUM(Q63:W63)</f>
        <v>28</v>
      </c>
      <c r="K63" s="71">
        <v>18</v>
      </c>
      <c r="L63" s="71">
        <v>10</v>
      </c>
      <c r="M63" s="71"/>
      <c r="N63" s="71"/>
      <c r="O63" s="71"/>
      <c r="P63" s="71"/>
      <c r="Q63" s="71"/>
      <c r="R63" s="71"/>
      <c r="S63" s="71"/>
      <c r="T63" s="72">
        <v>12</v>
      </c>
      <c r="U63" s="72">
        <v>16</v>
      </c>
      <c r="V63" s="71"/>
      <c r="W63" s="2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row>
    <row r="64" spans="1:256" ht="15" customHeight="1">
      <c r="A64" s="37" t="s">
        <v>278</v>
      </c>
      <c r="B64" s="42" t="s">
        <v>28</v>
      </c>
      <c r="C64" s="70"/>
      <c r="D64" s="70" t="s">
        <v>302</v>
      </c>
      <c r="E64" s="71"/>
      <c r="F64" s="71"/>
      <c r="G64" s="27"/>
      <c r="H64" s="27"/>
      <c r="I64" s="27"/>
      <c r="J64" s="27"/>
      <c r="K64" s="71"/>
      <c r="L64" s="71"/>
      <c r="M64" s="71"/>
      <c r="N64" s="72">
        <v>36</v>
      </c>
      <c r="O64" s="71"/>
      <c r="P64" s="71"/>
      <c r="Q64" s="71"/>
      <c r="R64" s="71"/>
      <c r="S64" s="71"/>
      <c r="T64" s="71"/>
      <c r="U64" s="72">
        <v>36</v>
      </c>
      <c r="V64" s="71"/>
      <c r="W64" s="2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row>
    <row r="65" spans="1:256" ht="15" customHeight="1">
      <c r="A65" s="36" t="s">
        <v>279</v>
      </c>
      <c r="B65" s="40" t="s">
        <v>89</v>
      </c>
      <c r="C65" s="70"/>
      <c r="D65" s="70" t="s">
        <v>302</v>
      </c>
      <c r="E65" s="71"/>
      <c r="F65" s="71"/>
      <c r="G65" s="27"/>
      <c r="H65" s="27"/>
      <c r="I65" s="27"/>
      <c r="J65" s="27"/>
      <c r="K65" s="71"/>
      <c r="L65" s="71"/>
      <c r="M65" s="71"/>
      <c r="N65" s="71"/>
      <c r="O65" s="72">
        <v>72</v>
      </c>
      <c r="P65" s="71"/>
      <c r="Q65" s="71"/>
      <c r="R65" s="71"/>
      <c r="S65" s="71"/>
      <c r="T65" s="71"/>
      <c r="U65" s="72">
        <v>72</v>
      </c>
      <c r="V65" s="71"/>
      <c r="W65" s="2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row>
    <row r="66" spans="1:256" ht="15" customHeight="1">
      <c r="A66" s="86" t="s">
        <v>280</v>
      </c>
      <c r="B66" s="88" t="s">
        <v>320</v>
      </c>
      <c r="C66" s="70">
        <v>6</v>
      </c>
      <c r="D66" s="70"/>
      <c r="E66" s="71"/>
      <c r="F66" s="71"/>
      <c r="G66" s="27"/>
      <c r="H66" s="27"/>
      <c r="I66" s="27"/>
      <c r="J66" s="27"/>
      <c r="K66" s="71"/>
      <c r="L66" s="71"/>
      <c r="M66" s="71"/>
      <c r="N66" s="71"/>
      <c r="O66" s="71"/>
      <c r="P66" s="71"/>
      <c r="Q66" s="71"/>
      <c r="R66" s="71"/>
      <c r="S66" s="71"/>
      <c r="T66" s="71"/>
      <c r="U66" s="71"/>
      <c r="V66" s="71"/>
      <c r="W66" s="2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row>
    <row r="67" spans="1:256" ht="15" customHeight="1">
      <c r="A67" s="89"/>
      <c r="B67" s="89" t="s">
        <v>56</v>
      </c>
      <c r="C67" s="90">
        <v>14</v>
      </c>
      <c r="D67" s="90">
        <v>33</v>
      </c>
      <c r="E67" s="90">
        <v>7</v>
      </c>
      <c r="F67" s="90">
        <v>30</v>
      </c>
      <c r="G67" s="90">
        <f t="shared" ref="G67:V67" si="20">G7</f>
        <v>4320</v>
      </c>
      <c r="H67" s="90">
        <f t="shared" si="20"/>
        <v>3680</v>
      </c>
      <c r="I67" s="90">
        <f t="shared" si="20"/>
        <v>400</v>
      </c>
      <c r="J67" s="90">
        <f t="shared" si="20"/>
        <v>640</v>
      </c>
      <c r="K67" s="90">
        <f t="shared" si="20"/>
        <v>394</v>
      </c>
      <c r="L67" s="90">
        <f t="shared" si="20"/>
        <v>246</v>
      </c>
      <c r="M67" s="90">
        <f t="shared" si="20"/>
        <v>2</v>
      </c>
      <c r="N67" s="90">
        <f t="shared" si="20"/>
        <v>612</v>
      </c>
      <c r="O67" s="90">
        <f t="shared" si="20"/>
        <v>432</v>
      </c>
      <c r="P67" s="90">
        <f t="shared" si="20"/>
        <v>80</v>
      </c>
      <c r="Q67" s="90">
        <f t="shared" si="20"/>
        <v>80</v>
      </c>
      <c r="R67" s="90">
        <f t="shared" si="20"/>
        <v>80</v>
      </c>
      <c r="S67" s="90">
        <f t="shared" si="20"/>
        <v>80</v>
      </c>
      <c r="T67" s="90">
        <f t="shared" si="20"/>
        <v>80</v>
      </c>
      <c r="U67" s="90">
        <f t="shared" si="20"/>
        <v>80</v>
      </c>
      <c r="V67" s="90">
        <f t="shared" si="20"/>
        <v>80</v>
      </c>
      <c r="W67" s="90">
        <f>W7</f>
        <v>80</v>
      </c>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row>
    <row r="68" spans="1:256" ht="15" customHeight="1">
      <c r="A68" s="93" t="s">
        <v>57</v>
      </c>
      <c r="B68" s="91" t="s">
        <v>22</v>
      </c>
      <c r="C68" s="91"/>
      <c r="D68" s="96"/>
      <c r="E68" s="92"/>
      <c r="F68" s="92"/>
      <c r="G68" s="94"/>
      <c r="H68" s="94"/>
      <c r="I68" s="94"/>
      <c r="J68" s="94"/>
      <c r="K68" s="94"/>
      <c r="L68" s="94"/>
      <c r="M68" s="94"/>
      <c r="N68" s="94"/>
      <c r="O68" s="94"/>
      <c r="P68" s="94"/>
      <c r="Q68" s="94"/>
      <c r="R68" s="94"/>
      <c r="S68" s="94"/>
      <c r="T68" s="94"/>
      <c r="U68" s="94"/>
      <c r="V68" s="94"/>
      <c r="W68" s="103">
        <v>144</v>
      </c>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row>
    <row r="69" spans="1:256" ht="15" customHeight="1">
      <c r="A69" s="93" t="s">
        <v>58</v>
      </c>
      <c r="B69" s="91" t="s">
        <v>24</v>
      </c>
      <c r="C69" s="96"/>
      <c r="D69" s="91"/>
      <c r="E69" s="92"/>
      <c r="F69" s="92"/>
      <c r="G69" s="94"/>
      <c r="H69" s="94"/>
      <c r="I69" s="94"/>
      <c r="J69" s="94"/>
      <c r="K69" s="94"/>
      <c r="L69" s="94"/>
      <c r="M69" s="94"/>
      <c r="N69" s="94"/>
      <c r="O69" s="94"/>
      <c r="P69" s="94"/>
      <c r="Q69" s="94"/>
      <c r="R69" s="94"/>
      <c r="S69" s="94"/>
      <c r="T69" s="94"/>
      <c r="U69" s="94"/>
      <c r="V69" s="94"/>
      <c r="W69" s="103">
        <v>216</v>
      </c>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row>
    <row r="70" spans="1:256" ht="15" customHeight="1">
      <c r="A70" s="93"/>
      <c r="B70" s="95" t="s">
        <v>87</v>
      </c>
      <c r="C70" s="95"/>
      <c r="D70" s="95"/>
      <c r="E70" s="92"/>
      <c r="F70" s="92"/>
      <c r="G70" s="94"/>
      <c r="H70" s="94"/>
      <c r="I70" s="94"/>
      <c r="J70" s="94"/>
      <c r="K70" s="94"/>
      <c r="L70" s="94"/>
      <c r="M70" s="94"/>
      <c r="N70" s="94"/>
      <c r="O70" s="94"/>
      <c r="P70" s="94"/>
      <c r="Q70" s="94"/>
      <c r="R70" s="94"/>
      <c r="S70" s="94"/>
      <c r="T70" s="94"/>
      <c r="U70" s="94"/>
      <c r="V70" s="94"/>
      <c r="W70" s="94"/>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row>
    <row r="71" spans="1:256">
      <c r="A71" s="93"/>
      <c r="B71" s="95" t="s">
        <v>328</v>
      </c>
      <c r="C71" s="95"/>
      <c r="D71" s="95"/>
      <c r="E71" s="92"/>
      <c r="F71" s="92"/>
      <c r="G71" s="94"/>
      <c r="H71" s="94"/>
      <c r="I71" s="94"/>
      <c r="J71" s="94"/>
      <c r="K71" s="94"/>
      <c r="L71" s="94"/>
      <c r="M71" s="94"/>
      <c r="N71" s="94"/>
      <c r="O71" s="94"/>
      <c r="P71" s="94"/>
      <c r="Q71" s="94"/>
      <c r="R71" s="94"/>
      <c r="S71" s="94"/>
      <c r="T71" s="94"/>
      <c r="U71" s="94"/>
      <c r="V71" s="94"/>
      <c r="W71" s="94"/>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row>
    <row r="72" spans="1:256" ht="15" customHeight="1">
      <c r="A72" s="93" t="s">
        <v>59</v>
      </c>
      <c r="B72" s="95" t="s">
        <v>340</v>
      </c>
      <c r="C72" s="95"/>
      <c r="D72" s="95"/>
      <c r="E72" s="92"/>
      <c r="F72" s="92"/>
      <c r="G72" s="94"/>
      <c r="H72" s="94"/>
      <c r="I72" s="94"/>
      <c r="J72" s="94"/>
      <c r="K72" s="94"/>
      <c r="L72" s="94"/>
      <c r="M72" s="94"/>
      <c r="N72" s="94"/>
      <c r="O72" s="94"/>
      <c r="P72" s="94"/>
      <c r="Q72" s="94"/>
      <c r="R72" s="94"/>
      <c r="S72" s="94"/>
      <c r="T72" s="94"/>
      <c r="U72" s="94"/>
      <c r="V72" s="94"/>
      <c r="W72" s="94"/>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row>
    <row r="73" spans="1:256" ht="15" customHeight="1">
      <c r="A73" s="93" t="s">
        <v>60</v>
      </c>
      <c r="B73" s="95" t="s">
        <v>339</v>
      </c>
      <c r="C73" s="95"/>
      <c r="D73" s="95"/>
      <c r="E73" s="92"/>
      <c r="F73" s="92"/>
      <c r="G73" s="94"/>
      <c r="H73" s="94"/>
      <c r="I73" s="94"/>
      <c r="J73" s="94"/>
      <c r="K73" s="94"/>
      <c r="L73" s="94"/>
      <c r="M73" s="94"/>
      <c r="N73" s="94"/>
      <c r="O73" s="94"/>
      <c r="P73" s="94"/>
      <c r="Q73" s="94"/>
      <c r="R73" s="94"/>
      <c r="S73" s="94"/>
      <c r="T73" s="94"/>
      <c r="U73" s="94"/>
      <c r="V73" s="94"/>
      <c r="W73" s="94"/>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row>
    <row r="74" spans="1:256" ht="15.75" customHeight="1">
      <c r="A74" s="291" t="s">
        <v>61</v>
      </c>
      <c r="B74" s="292"/>
      <c r="C74" s="93"/>
      <c r="D74" s="280" t="s">
        <v>62</v>
      </c>
      <c r="E74" s="281"/>
      <c r="F74" s="281"/>
      <c r="G74" s="269" t="s">
        <v>308</v>
      </c>
      <c r="H74" s="270"/>
      <c r="I74" s="270"/>
      <c r="J74" s="270"/>
      <c r="K74" s="270"/>
      <c r="L74" s="270"/>
      <c r="M74" s="270"/>
      <c r="N74" s="270"/>
      <c r="O74" s="271"/>
      <c r="P74" s="71">
        <v>9</v>
      </c>
      <c r="Q74" s="71">
        <v>9</v>
      </c>
      <c r="R74" s="71">
        <v>9</v>
      </c>
      <c r="S74" s="71">
        <v>7</v>
      </c>
      <c r="T74" s="71">
        <v>7</v>
      </c>
      <c r="U74" s="71">
        <v>7</v>
      </c>
      <c r="V74" s="71">
        <v>5</v>
      </c>
      <c r="W74" s="71">
        <v>7</v>
      </c>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row>
    <row r="75" spans="1:256" ht="15" customHeight="1">
      <c r="A75" s="293"/>
      <c r="B75" s="294"/>
      <c r="C75" s="93"/>
      <c r="D75" s="282"/>
      <c r="E75" s="283"/>
      <c r="F75" s="283"/>
      <c r="G75" s="269" t="s">
        <v>63</v>
      </c>
      <c r="H75" s="270"/>
      <c r="I75" s="270"/>
      <c r="J75" s="270"/>
      <c r="K75" s="270"/>
      <c r="L75" s="270"/>
      <c r="M75" s="270"/>
      <c r="N75" s="270"/>
      <c r="O75" s="271"/>
      <c r="P75" s="87" t="s">
        <v>50</v>
      </c>
      <c r="Q75" s="87" t="s">
        <v>50</v>
      </c>
      <c r="R75" s="87">
        <v>72</v>
      </c>
      <c r="S75" s="87">
        <v>108</v>
      </c>
      <c r="T75" s="87">
        <v>108</v>
      </c>
      <c r="U75" s="87">
        <v>144</v>
      </c>
      <c r="V75" s="87">
        <v>108</v>
      </c>
      <c r="W75" s="87">
        <v>72</v>
      </c>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row>
    <row r="76" spans="1:256" ht="15" customHeight="1">
      <c r="A76" s="293"/>
      <c r="B76" s="294"/>
      <c r="C76" s="93"/>
      <c r="D76" s="282"/>
      <c r="E76" s="283"/>
      <c r="F76" s="283"/>
      <c r="G76" s="269" t="s">
        <v>64</v>
      </c>
      <c r="H76" s="270"/>
      <c r="I76" s="270"/>
      <c r="J76" s="270"/>
      <c r="K76" s="270"/>
      <c r="L76" s="270"/>
      <c r="M76" s="270"/>
      <c r="N76" s="270"/>
      <c r="O76" s="271"/>
      <c r="P76" s="87" t="s">
        <v>50</v>
      </c>
      <c r="Q76" s="87" t="s">
        <v>50</v>
      </c>
      <c r="R76" s="87" t="s">
        <v>50</v>
      </c>
      <c r="S76" s="87" t="s">
        <v>50</v>
      </c>
      <c r="T76" s="87">
        <v>108</v>
      </c>
      <c r="U76" s="87">
        <v>72</v>
      </c>
      <c r="V76" s="87">
        <v>144</v>
      </c>
      <c r="W76" s="86">
        <v>108</v>
      </c>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row>
    <row r="77" spans="1:256" ht="15" customHeight="1">
      <c r="A77" s="295"/>
      <c r="B77" s="296"/>
      <c r="C77" s="93"/>
      <c r="D77" s="282"/>
      <c r="E77" s="283"/>
      <c r="F77" s="283"/>
      <c r="G77" s="269" t="s">
        <v>65</v>
      </c>
      <c r="H77" s="270"/>
      <c r="I77" s="270"/>
      <c r="J77" s="270"/>
      <c r="K77" s="270"/>
      <c r="L77" s="270"/>
      <c r="M77" s="270"/>
      <c r="N77" s="270"/>
      <c r="O77" s="271"/>
      <c r="P77" s="87" t="s">
        <v>29</v>
      </c>
      <c r="Q77" s="87" t="s">
        <v>29</v>
      </c>
      <c r="R77" s="87" t="s">
        <v>29</v>
      </c>
      <c r="S77" s="87" t="s">
        <v>29</v>
      </c>
      <c r="T77" s="87" t="s">
        <v>29</v>
      </c>
      <c r="U77" s="87" t="s">
        <v>29</v>
      </c>
      <c r="V77" s="87" t="s">
        <v>29</v>
      </c>
      <c r="W77" s="87">
        <v>144</v>
      </c>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row>
    <row r="78" spans="1:256" ht="15" customHeight="1">
      <c r="A78" s="153"/>
      <c r="B78" s="154"/>
      <c r="C78" s="93"/>
      <c r="D78" s="282"/>
      <c r="E78" s="283"/>
      <c r="F78" s="283"/>
      <c r="G78" s="269" t="s">
        <v>306</v>
      </c>
      <c r="H78" s="270"/>
      <c r="I78" s="270"/>
      <c r="J78" s="270"/>
      <c r="K78" s="270"/>
      <c r="L78" s="270"/>
      <c r="M78" s="270"/>
      <c r="N78" s="270"/>
      <c r="O78" s="271"/>
      <c r="P78" s="87" t="s">
        <v>29</v>
      </c>
      <c r="Q78" s="87">
        <v>1</v>
      </c>
      <c r="R78" s="87">
        <v>3</v>
      </c>
      <c r="S78" s="87">
        <v>1</v>
      </c>
      <c r="T78" s="87">
        <v>3</v>
      </c>
      <c r="U78" s="87">
        <v>2</v>
      </c>
      <c r="V78" s="87">
        <v>4</v>
      </c>
      <c r="W78" s="87">
        <v>3</v>
      </c>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row>
    <row r="79" spans="1:256" ht="15" customHeight="1">
      <c r="A79" s="155"/>
      <c r="B79" s="158" t="s">
        <v>326</v>
      </c>
      <c r="C79" s="93"/>
      <c r="D79" s="282"/>
      <c r="E79" s="283"/>
      <c r="F79" s="283"/>
      <c r="G79" s="269" t="s">
        <v>307</v>
      </c>
      <c r="H79" s="270"/>
      <c r="I79" s="270"/>
      <c r="J79" s="270"/>
      <c r="K79" s="270"/>
      <c r="L79" s="270"/>
      <c r="M79" s="270"/>
      <c r="N79" s="270"/>
      <c r="O79" s="271"/>
      <c r="P79" s="87">
        <v>6</v>
      </c>
      <c r="Q79" s="87">
        <v>5</v>
      </c>
      <c r="R79" s="87">
        <v>4</v>
      </c>
      <c r="S79" s="87">
        <v>2</v>
      </c>
      <c r="T79" s="87">
        <v>3</v>
      </c>
      <c r="U79" s="87">
        <v>4</v>
      </c>
      <c r="V79" s="87">
        <v>2</v>
      </c>
      <c r="W79" s="87">
        <v>8</v>
      </c>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row>
    <row r="80" spans="1:256" ht="15" customHeight="1">
      <c r="A80" s="155"/>
      <c r="B80" s="158" t="s">
        <v>327</v>
      </c>
      <c r="C80" s="93"/>
      <c r="D80" s="282"/>
      <c r="E80" s="283"/>
      <c r="F80" s="283"/>
      <c r="G80" s="269" t="s">
        <v>66</v>
      </c>
      <c r="H80" s="270"/>
      <c r="I80" s="270"/>
      <c r="J80" s="270"/>
      <c r="K80" s="270"/>
      <c r="L80" s="270"/>
      <c r="M80" s="270"/>
      <c r="N80" s="270"/>
      <c r="O80" s="271"/>
      <c r="P80" s="87"/>
      <c r="Q80" s="87"/>
      <c r="R80" s="87"/>
      <c r="S80" s="87"/>
      <c r="T80" s="87"/>
      <c r="U80" s="87"/>
      <c r="V80" s="87"/>
      <c r="W80" s="8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c r="IU80" s="7"/>
      <c r="IV80" s="7"/>
    </row>
    <row r="81" spans="1:256" ht="15" customHeight="1">
      <c r="A81" s="156"/>
      <c r="B81" s="157"/>
      <c r="C81" s="93"/>
      <c r="D81" s="284"/>
      <c r="E81" s="285"/>
      <c r="F81" s="285"/>
      <c r="G81" s="269" t="s">
        <v>289</v>
      </c>
      <c r="H81" s="270"/>
      <c r="I81" s="270"/>
      <c r="J81" s="270"/>
      <c r="K81" s="270"/>
      <c r="L81" s="270"/>
      <c r="M81" s="270"/>
      <c r="N81" s="270"/>
      <c r="O81" s="271"/>
      <c r="P81" s="87">
        <v>5</v>
      </c>
      <c r="Q81" s="87">
        <v>5</v>
      </c>
      <c r="R81" s="87">
        <v>5</v>
      </c>
      <c r="S81" s="87">
        <v>3</v>
      </c>
      <c r="T81" s="87">
        <v>3</v>
      </c>
      <c r="U81" s="87">
        <v>3</v>
      </c>
      <c r="V81" s="87">
        <v>5</v>
      </c>
      <c r="W81" s="87">
        <v>5</v>
      </c>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c r="IU81" s="7"/>
      <c r="IV81" s="7"/>
    </row>
  </sheetData>
  <sheetProtection selectLockedCells="1" selectUnlockedCells="1"/>
  <mergeCells count="33">
    <mergeCell ref="A1:W1"/>
    <mergeCell ref="A2:A5"/>
    <mergeCell ref="B2:B5"/>
    <mergeCell ref="G2:M2"/>
    <mergeCell ref="N2:O3"/>
    <mergeCell ref="A74:B77"/>
    <mergeCell ref="C4:C5"/>
    <mergeCell ref="I3:I5"/>
    <mergeCell ref="G81:O81"/>
    <mergeCell ref="P2:W3"/>
    <mergeCell ref="E4:E5"/>
    <mergeCell ref="F4:F5"/>
    <mergeCell ref="G76:O76"/>
    <mergeCell ref="J4:J5"/>
    <mergeCell ref="K4:M4"/>
    <mergeCell ref="G77:O77"/>
    <mergeCell ref="T4:U4"/>
    <mergeCell ref="C2:F3"/>
    <mergeCell ref="D74:F81"/>
    <mergeCell ref="P4:Q4"/>
    <mergeCell ref="D4:D5"/>
    <mergeCell ref="H3:H5"/>
    <mergeCell ref="J3:M3"/>
    <mergeCell ref="G80:O80"/>
    <mergeCell ref="G74:O74"/>
    <mergeCell ref="G78:O78"/>
    <mergeCell ref="V4:W4"/>
    <mergeCell ref="G75:O75"/>
    <mergeCell ref="O4:O5"/>
    <mergeCell ref="N4:N5"/>
    <mergeCell ref="G3:G5"/>
    <mergeCell ref="G79:O79"/>
    <mergeCell ref="R4:S4"/>
  </mergeCells>
  <phoneticPr fontId="0" type="noConversion"/>
  <printOptions horizontalCentered="1"/>
  <pageMargins left="0.19685039370078741" right="0.19685039370078741" top="0.39370078740157483" bottom="0.31496062992125984" header="0.51181102362204722" footer="0.51181102362204722"/>
  <pageSetup paperSize="9" scale="76" firstPageNumber="0" orientation="landscape" horizontalDpi="4294967292" verticalDpi="300" r:id="rId1"/>
  <headerFooter alignWithMargins="0"/>
  <rowBreaks count="1" manualBreakCount="1">
    <brk id="35" max="22" man="1"/>
  </rowBreaks>
</worksheet>
</file>

<file path=xl/worksheets/sheet3.xml><?xml version="1.0" encoding="utf-8"?>
<worksheet xmlns="http://schemas.openxmlformats.org/spreadsheetml/2006/main" xmlns:r="http://schemas.openxmlformats.org/officeDocument/2006/relationships">
  <dimension ref="A11:F19"/>
  <sheetViews>
    <sheetView workbookViewId="0">
      <selection activeCell="C15" sqref="C15"/>
    </sheetView>
  </sheetViews>
  <sheetFormatPr defaultRowHeight="12.75"/>
  <cols>
    <col min="1" max="1" width="4.85546875" customWidth="1"/>
    <col min="2" max="2" width="13.7109375" customWidth="1"/>
    <col min="3" max="3" width="27.85546875" customWidth="1"/>
    <col min="4" max="4" width="8" customWidth="1"/>
    <col min="5" max="5" width="5.85546875" customWidth="1"/>
    <col min="6" max="6" width="71.42578125" customWidth="1"/>
  </cols>
  <sheetData>
    <row r="11" spans="1:6" ht="14.25">
      <c r="A11" s="299" t="s">
        <v>351</v>
      </c>
      <c r="B11" s="299"/>
      <c r="C11" s="299"/>
      <c r="D11" s="299"/>
      <c r="E11" s="299"/>
      <c r="F11" s="299"/>
    </row>
    <row r="13" spans="1:6" ht="30" customHeight="1">
      <c r="A13" s="60" t="s">
        <v>91</v>
      </c>
      <c r="B13" s="60" t="s">
        <v>92</v>
      </c>
      <c r="C13" s="61" t="s">
        <v>93</v>
      </c>
      <c r="D13" s="60" t="s">
        <v>94</v>
      </c>
      <c r="E13" s="297" t="s">
        <v>95</v>
      </c>
      <c r="F13" s="298"/>
    </row>
    <row r="14" spans="1:6" ht="30" customHeight="1">
      <c r="A14" s="60"/>
      <c r="B14" s="57" t="s">
        <v>508</v>
      </c>
      <c r="C14" s="57" t="s">
        <v>509</v>
      </c>
      <c r="D14" s="57">
        <v>2.2999999999999998</v>
      </c>
      <c r="E14" s="57" t="s">
        <v>510</v>
      </c>
      <c r="F14" s="59" t="s">
        <v>511</v>
      </c>
    </row>
    <row r="15" spans="1:6" ht="30" customHeight="1">
      <c r="A15" s="57">
        <v>1</v>
      </c>
      <c r="B15" s="57" t="s">
        <v>341</v>
      </c>
      <c r="C15" s="57" t="s">
        <v>342</v>
      </c>
      <c r="D15" s="57" t="s">
        <v>343</v>
      </c>
      <c r="E15" s="57" t="s">
        <v>344</v>
      </c>
      <c r="F15" s="59" t="s">
        <v>346</v>
      </c>
    </row>
    <row r="16" spans="1:6" ht="30" customHeight="1">
      <c r="A16" s="57">
        <v>2</v>
      </c>
      <c r="B16" s="57" t="s">
        <v>341</v>
      </c>
      <c r="C16" s="57" t="s">
        <v>342</v>
      </c>
      <c r="D16" s="57" t="s">
        <v>345</v>
      </c>
      <c r="E16" s="57" t="s">
        <v>97</v>
      </c>
      <c r="F16" s="58" t="s">
        <v>347</v>
      </c>
    </row>
    <row r="17" spans="1:6" ht="30" customHeight="1">
      <c r="A17" s="57">
        <v>3</v>
      </c>
      <c r="B17" s="57" t="s">
        <v>341</v>
      </c>
      <c r="C17" s="57" t="s">
        <v>342</v>
      </c>
      <c r="D17" s="57">
        <v>8</v>
      </c>
      <c r="E17" s="57" t="s">
        <v>98</v>
      </c>
      <c r="F17" s="58" t="s">
        <v>348</v>
      </c>
    </row>
    <row r="18" spans="1:6" ht="30" customHeight="1">
      <c r="A18" s="57">
        <v>4</v>
      </c>
      <c r="B18" s="57" t="s">
        <v>341</v>
      </c>
      <c r="C18" s="57" t="s">
        <v>342</v>
      </c>
      <c r="D18" s="57">
        <v>8</v>
      </c>
      <c r="E18" s="57" t="s">
        <v>98</v>
      </c>
      <c r="F18" s="58" t="s">
        <v>349</v>
      </c>
    </row>
    <row r="19" spans="1:6" ht="30" customHeight="1">
      <c r="A19" s="57">
        <v>5</v>
      </c>
      <c r="B19" s="57" t="s">
        <v>341</v>
      </c>
      <c r="C19" s="57" t="s">
        <v>342</v>
      </c>
      <c r="D19" s="57">
        <v>6</v>
      </c>
      <c r="E19" s="57" t="s">
        <v>96</v>
      </c>
      <c r="F19" s="58" t="s">
        <v>350</v>
      </c>
    </row>
  </sheetData>
  <mergeCells count="2">
    <mergeCell ref="E13:F13"/>
    <mergeCell ref="A11:F11"/>
  </mergeCells>
  <phoneticPr fontId="0" type="noConversion"/>
  <pageMargins left="0.70866141732283472" right="0.70866141732283472" top="0" bottom="0.74803149606299213" header="0" footer="0.31496062992125984"/>
  <pageSetup paperSize="9" orientation="landscape" horizontalDpi="4294967294" verticalDpi="0" r:id="rId1"/>
</worksheet>
</file>

<file path=xl/worksheets/sheet4.xml><?xml version="1.0" encoding="utf-8"?>
<worksheet xmlns="http://schemas.openxmlformats.org/spreadsheetml/2006/main" xmlns:r="http://schemas.openxmlformats.org/officeDocument/2006/relationships">
  <dimension ref="A1:E852"/>
  <sheetViews>
    <sheetView topLeftCell="A85" zoomScaleNormal="100" workbookViewId="0">
      <selection activeCell="E12" sqref="E12"/>
    </sheetView>
  </sheetViews>
  <sheetFormatPr defaultColWidth="12.5703125" defaultRowHeight="12"/>
  <cols>
    <col min="1" max="1" width="6.7109375" style="178" customWidth="1"/>
    <col min="2" max="2" width="12.85546875" style="178" customWidth="1"/>
    <col min="3" max="4" width="0" style="178" hidden="1" customWidth="1"/>
    <col min="5" max="5" width="107.85546875" style="178" customWidth="1"/>
    <col min="6" max="16384" width="12.5703125" style="178"/>
  </cols>
  <sheetData>
    <row r="1" spans="1:5" s="159" customFormat="1" ht="12" customHeight="1">
      <c r="A1" s="301" t="s">
        <v>352</v>
      </c>
      <c r="B1" s="301"/>
      <c r="C1" s="301"/>
      <c r="D1" s="301"/>
      <c r="E1" s="301"/>
    </row>
    <row r="2" spans="1:5" s="159" customFormat="1" ht="8.25" customHeight="1">
      <c r="A2" s="160"/>
      <c r="B2" s="160"/>
      <c r="C2" s="160"/>
      <c r="D2" s="160"/>
      <c r="E2" s="160"/>
    </row>
    <row r="3" spans="1:5" s="164" customFormat="1">
      <c r="A3" s="161"/>
      <c r="B3" s="162" t="s">
        <v>353</v>
      </c>
      <c r="C3" s="162"/>
      <c r="D3" s="162"/>
      <c r="E3" s="163" t="s">
        <v>354</v>
      </c>
    </row>
    <row r="4" spans="1:5" s="164" customFormat="1">
      <c r="A4" s="302" t="s">
        <v>355</v>
      </c>
      <c r="B4" s="302"/>
      <c r="C4" s="166"/>
      <c r="D4" s="167">
        <v>1</v>
      </c>
      <c r="E4" s="165" t="s">
        <v>356</v>
      </c>
    </row>
    <row r="5" spans="1:5" s="164" customFormat="1">
      <c r="A5" s="168"/>
      <c r="B5" s="169" t="s">
        <v>357</v>
      </c>
      <c r="C5" s="170"/>
      <c r="D5" s="171">
        <v>2</v>
      </c>
      <c r="E5" s="172" t="s">
        <v>49</v>
      </c>
    </row>
    <row r="6" spans="1:5" s="164" customFormat="1">
      <c r="A6" s="168"/>
      <c r="B6" s="169" t="s">
        <v>358</v>
      </c>
      <c r="C6" s="170"/>
      <c r="D6" s="171">
        <v>3</v>
      </c>
      <c r="E6" s="172" t="s">
        <v>47</v>
      </c>
    </row>
    <row r="7" spans="1:5" s="164" customFormat="1">
      <c r="A7" s="168"/>
      <c r="B7" s="169" t="s">
        <v>359</v>
      </c>
      <c r="C7" s="170"/>
      <c r="D7" s="171">
        <v>4</v>
      </c>
      <c r="E7" s="172" t="s">
        <v>46</v>
      </c>
    </row>
    <row r="8" spans="1:5" s="164" customFormat="1">
      <c r="A8" s="168"/>
      <c r="B8" s="169" t="s">
        <v>360</v>
      </c>
      <c r="C8" s="170"/>
      <c r="D8" s="171">
        <v>5</v>
      </c>
      <c r="E8" s="172" t="s">
        <v>361</v>
      </c>
    </row>
    <row r="9" spans="1:5" s="164" customFormat="1">
      <c r="A9" s="168"/>
      <c r="B9" s="169" t="s">
        <v>362</v>
      </c>
      <c r="C9" s="170"/>
      <c r="D9" s="171">
        <v>6</v>
      </c>
      <c r="E9" s="172" t="s">
        <v>363</v>
      </c>
    </row>
    <row r="10" spans="1:5" s="164" customFormat="1">
      <c r="A10" s="168"/>
      <c r="B10" s="169" t="s">
        <v>364</v>
      </c>
      <c r="C10" s="170"/>
      <c r="D10" s="171">
        <v>7</v>
      </c>
      <c r="E10" s="172" t="s">
        <v>365</v>
      </c>
    </row>
    <row r="11" spans="1:5" s="164" customFormat="1">
      <c r="A11" s="168"/>
      <c r="B11" s="169" t="s">
        <v>366</v>
      </c>
      <c r="C11" s="170"/>
      <c r="D11" s="171">
        <v>9</v>
      </c>
      <c r="E11" s="172" t="s">
        <v>79</v>
      </c>
    </row>
    <row r="12" spans="1:5" s="164" customFormat="1">
      <c r="A12" s="168"/>
      <c r="B12" s="169" t="s">
        <v>367</v>
      </c>
      <c r="C12" s="170"/>
      <c r="D12" s="171">
        <v>11</v>
      </c>
      <c r="E12" s="172" t="s">
        <v>259</v>
      </c>
    </row>
    <row r="13" spans="1:5" s="164" customFormat="1">
      <c r="A13" s="168"/>
      <c r="B13" s="169" t="s">
        <v>368</v>
      </c>
      <c r="C13" s="170"/>
      <c r="D13" s="171">
        <v>12</v>
      </c>
      <c r="E13" s="172" t="s">
        <v>260</v>
      </c>
    </row>
    <row r="14" spans="1:5" s="164" customFormat="1">
      <c r="A14" s="168"/>
      <c r="B14" s="169" t="s">
        <v>369</v>
      </c>
      <c r="C14" s="170"/>
      <c r="D14" s="171">
        <v>13</v>
      </c>
      <c r="E14" s="172" t="s">
        <v>86</v>
      </c>
    </row>
    <row r="15" spans="1:5" s="164" customFormat="1">
      <c r="A15" s="168"/>
      <c r="B15" s="169" t="s">
        <v>370</v>
      </c>
      <c r="C15" s="170"/>
      <c r="D15" s="171">
        <v>14</v>
      </c>
      <c r="E15" s="172" t="s">
        <v>261</v>
      </c>
    </row>
    <row r="16" spans="1:5" s="164" customFormat="1">
      <c r="A16" s="168"/>
      <c r="B16" s="169" t="s">
        <v>371</v>
      </c>
      <c r="C16" s="170"/>
      <c r="D16" s="171">
        <v>15</v>
      </c>
      <c r="E16" s="172" t="s">
        <v>262</v>
      </c>
    </row>
    <row r="17" spans="1:5" s="164" customFormat="1">
      <c r="A17" s="168"/>
      <c r="B17" s="169" t="s">
        <v>372</v>
      </c>
      <c r="C17" s="170"/>
      <c r="D17" s="171">
        <v>16</v>
      </c>
      <c r="E17" s="172" t="s">
        <v>82</v>
      </c>
    </row>
    <row r="18" spans="1:5" s="164" customFormat="1">
      <c r="A18" s="168"/>
      <c r="B18" s="169" t="s">
        <v>373</v>
      </c>
      <c r="C18" s="170"/>
      <c r="D18" s="171">
        <v>17</v>
      </c>
      <c r="E18" s="172" t="s">
        <v>83</v>
      </c>
    </row>
    <row r="19" spans="1:5" s="164" customFormat="1">
      <c r="A19" s="168"/>
      <c r="B19" s="169" t="s">
        <v>374</v>
      </c>
      <c r="C19" s="170"/>
      <c r="D19" s="171">
        <v>18</v>
      </c>
      <c r="E19" s="172" t="s">
        <v>80</v>
      </c>
    </row>
    <row r="20" spans="1:5" s="164" customFormat="1">
      <c r="A20" s="168"/>
      <c r="B20" s="169" t="s">
        <v>375</v>
      </c>
      <c r="C20" s="170"/>
      <c r="D20" s="171">
        <v>19</v>
      </c>
      <c r="E20" s="172" t="s">
        <v>84</v>
      </c>
    </row>
    <row r="21" spans="1:5" s="164" customFormat="1">
      <c r="A21" s="168"/>
      <c r="B21" s="169" t="s">
        <v>376</v>
      </c>
      <c r="C21" s="170"/>
      <c r="D21" s="171">
        <v>10</v>
      </c>
      <c r="E21" s="172" t="s">
        <v>52</v>
      </c>
    </row>
    <row r="22" spans="1:5" s="164" customFormat="1">
      <c r="A22" s="168"/>
      <c r="B22" s="169" t="s">
        <v>377</v>
      </c>
      <c r="C22" s="170"/>
      <c r="D22" s="171">
        <v>20</v>
      </c>
      <c r="E22" s="172" t="s">
        <v>81</v>
      </c>
    </row>
    <row r="23" spans="1:5" s="164" customFormat="1">
      <c r="A23" s="168"/>
      <c r="B23" s="169" t="s">
        <v>378</v>
      </c>
      <c r="C23" s="170"/>
      <c r="D23" s="171">
        <v>21</v>
      </c>
      <c r="E23" s="172" t="s">
        <v>379</v>
      </c>
    </row>
    <row r="24" spans="1:5" s="164" customFormat="1">
      <c r="A24" s="168"/>
      <c r="B24" s="169" t="s">
        <v>380</v>
      </c>
      <c r="C24" s="170"/>
      <c r="D24" s="171">
        <v>22</v>
      </c>
      <c r="E24" s="172" t="s">
        <v>381</v>
      </c>
    </row>
    <row r="25" spans="1:5" s="164" customFormat="1">
      <c r="A25" s="168"/>
      <c r="B25" s="169" t="s">
        <v>382</v>
      </c>
      <c r="C25" s="170"/>
      <c r="D25" s="171">
        <v>24</v>
      </c>
      <c r="E25" s="172" t="s">
        <v>264</v>
      </c>
    </row>
    <row r="26" spans="1:5" s="164" customFormat="1">
      <c r="A26" s="168"/>
      <c r="B26" s="169" t="s">
        <v>383</v>
      </c>
      <c r="C26" s="170"/>
      <c r="D26" s="171">
        <v>25</v>
      </c>
      <c r="E26" s="172" t="s">
        <v>265</v>
      </c>
    </row>
    <row r="27" spans="1:5" s="164" customFormat="1">
      <c r="A27" s="168"/>
      <c r="B27" s="169" t="s">
        <v>384</v>
      </c>
      <c r="C27" s="170"/>
      <c r="D27" s="171">
        <v>26</v>
      </c>
      <c r="E27" s="172" t="s">
        <v>267</v>
      </c>
    </row>
    <row r="28" spans="1:5" s="164" customFormat="1">
      <c r="A28" s="168"/>
      <c r="B28" s="169" t="s">
        <v>497</v>
      </c>
      <c r="C28" s="170"/>
      <c r="D28" s="171"/>
      <c r="E28" s="172" t="s">
        <v>491</v>
      </c>
    </row>
    <row r="29" spans="1:5" s="164" customFormat="1">
      <c r="A29" s="168"/>
      <c r="B29" s="169" t="s">
        <v>498</v>
      </c>
      <c r="C29" s="170"/>
      <c r="D29" s="171"/>
      <c r="E29" s="172" t="s">
        <v>492</v>
      </c>
    </row>
    <row r="30" spans="1:5" s="164" customFormat="1">
      <c r="A30" s="168"/>
      <c r="B30" s="169" t="s">
        <v>385</v>
      </c>
      <c r="C30" s="170"/>
      <c r="D30" s="171">
        <v>27</v>
      </c>
      <c r="E30" s="172" t="s">
        <v>263</v>
      </c>
    </row>
    <row r="31" spans="1:5" s="164" customFormat="1">
      <c r="A31" s="168"/>
      <c r="B31" s="169" t="s">
        <v>386</v>
      </c>
      <c r="C31" s="170"/>
      <c r="D31" s="171">
        <v>30</v>
      </c>
      <c r="E31" s="172" t="s">
        <v>387</v>
      </c>
    </row>
    <row r="32" spans="1:5" s="164" customFormat="1">
      <c r="A32" s="168"/>
      <c r="B32" s="169" t="s">
        <v>388</v>
      </c>
      <c r="C32" s="170"/>
      <c r="D32" s="171">
        <v>31</v>
      </c>
      <c r="E32" s="172" t="s">
        <v>269</v>
      </c>
    </row>
    <row r="33" spans="1:5" s="164" customFormat="1">
      <c r="A33" s="168"/>
      <c r="B33" s="169" t="s">
        <v>389</v>
      </c>
      <c r="C33" s="170"/>
      <c r="D33" s="171">
        <v>32</v>
      </c>
      <c r="E33" s="172" t="s">
        <v>270</v>
      </c>
    </row>
    <row r="34" spans="1:5" s="164" customFormat="1">
      <c r="A34" s="168"/>
      <c r="B34" s="169" t="s">
        <v>390</v>
      </c>
      <c r="C34" s="170"/>
      <c r="D34" s="171">
        <v>33</v>
      </c>
      <c r="E34" s="172" t="s">
        <v>272</v>
      </c>
    </row>
    <row r="35" spans="1:5" s="164" customFormat="1" ht="9" customHeight="1">
      <c r="A35" s="168"/>
      <c r="B35" s="169" t="s">
        <v>499</v>
      </c>
      <c r="C35" s="170"/>
      <c r="D35" s="171"/>
      <c r="E35" s="172" t="s">
        <v>500</v>
      </c>
    </row>
    <row r="36" spans="1:5" s="164" customFormat="1">
      <c r="A36" s="168"/>
      <c r="B36" s="169" t="s">
        <v>501</v>
      </c>
      <c r="C36" s="170"/>
      <c r="D36" s="171"/>
      <c r="E36" s="172" t="s">
        <v>502</v>
      </c>
    </row>
    <row r="37" spans="1:5" s="164" customFormat="1">
      <c r="A37" s="168"/>
      <c r="B37" s="169" t="s">
        <v>391</v>
      </c>
      <c r="C37" s="170"/>
      <c r="D37" s="171">
        <v>34</v>
      </c>
      <c r="E37" s="172" t="s">
        <v>268</v>
      </c>
    </row>
    <row r="38" spans="1:5" s="164" customFormat="1">
      <c r="A38" s="168"/>
      <c r="B38" s="169" t="s">
        <v>392</v>
      </c>
      <c r="C38" s="170"/>
      <c r="D38" s="171">
        <v>37</v>
      </c>
      <c r="E38" s="172" t="s">
        <v>387</v>
      </c>
    </row>
    <row r="39" spans="1:5" s="164" customFormat="1">
      <c r="A39" s="168"/>
      <c r="B39" s="169" t="s">
        <v>393</v>
      </c>
      <c r="C39" s="170"/>
      <c r="D39" s="171">
        <v>38</v>
      </c>
      <c r="E39" s="172" t="s">
        <v>274</v>
      </c>
    </row>
    <row r="40" spans="1:5" s="164" customFormat="1">
      <c r="A40" s="168"/>
      <c r="B40" s="169" t="s">
        <v>394</v>
      </c>
      <c r="C40" s="170"/>
      <c r="D40" s="171">
        <v>39</v>
      </c>
      <c r="E40" s="172" t="s">
        <v>274</v>
      </c>
    </row>
    <row r="41" spans="1:5" s="164" customFormat="1">
      <c r="A41" s="168"/>
      <c r="B41" s="169" t="s">
        <v>395</v>
      </c>
      <c r="C41" s="170"/>
      <c r="D41" s="171">
        <v>40</v>
      </c>
      <c r="E41" s="172" t="s">
        <v>387</v>
      </c>
    </row>
    <row r="42" spans="1:5" s="164" customFormat="1">
      <c r="A42" s="168"/>
      <c r="B42" s="169" t="s">
        <v>396</v>
      </c>
      <c r="C42" s="170"/>
      <c r="D42" s="171">
        <v>41</v>
      </c>
      <c r="E42" s="172" t="s">
        <v>85</v>
      </c>
    </row>
    <row r="43" spans="1:5" s="164" customFormat="1">
      <c r="A43" s="168"/>
      <c r="B43" s="169" t="s">
        <v>397</v>
      </c>
      <c r="C43" s="170"/>
      <c r="D43" s="171">
        <v>42</v>
      </c>
      <c r="E43" s="172" t="s">
        <v>85</v>
      </c>
    </row>
    <row r="44" spans="1:5" s="164" customFormat="1">
      <c r="A44" s="168"/>
      <c r="B44" s="169" t="s">
        <v>398</v>
      </c>
      <c r="C44" s="170"/>
      <c r="D44" s="171">
        <v>43</v>
      </c>
      <c r="E44" s="172" t="s">
        <v>387</v>
      </c>
    </row>
    <row r="45" spans="1:5" s="164" customFormat="1">
      <c r="A45" s="168"/>
      <c r="B45" s="169" t="s">
        <v>399</v>
      </c>
      <c r="C45" s="170"/>
      <c r="D45" s="171">
        <v>44</v>
      </c>
      <c r="E45" s="172" t="s">
        <v>400</v>
      </c>
    </row>
    <row r="46" spans="1:5" s="164" customFormat="1">
      <c r="A46" s="168"/>
      <c r="B46" s="169" t="s">
        <v>401</v>
      </c>
      <c r="C46" s="170"/>
      <c r="D46" s="171">
        <v>45</v>
      </c>
      <c r="E46" s="172" t="s">
        <v>400</v>
      </c>
    </row>
    <row r="47" spans="1:5" s="164" customFormat="1">
      <c r="A47" s="168"/>
      <c r="B47" s="169" t="s">
        <v>402</v>
      </c>
      <c r="C47" s="170"/>
      <c r="D47" s="171">
        <v>46</v>
      </c>
      <c r="E47" s="172" t="s">
        <v>387</v>
      </c>
    </row>
    <row r="48" spans="1:5" s="164" customFormat="1">
      <c r="A48" s="168"/>
      <c r="B48" s="169" t="s">
        <v>403</v>
      </c>
      <c r="C48" s="170"/>
      <c r="D48" s="171">
        <v>47</v>
      </c>
      <c r="E48" s="172" t="s">
        <v>404</v>
      </c>
    </row>
    <row r="49" spans="1:5" s="164" customFormat="1" ht="24">
      <c r="A49" s="300" t="s">
        <v>405</v>
      </c>
      <c r="B49" s="300"/>
      <c r="C49" s="170"/>
      <c r="D49" s="171">
        <v>1</v>
      </c>
      <c r="E49" s="173" t="s">
        <v>406</v>
      </c>
    </row>
    <row r="50" spans="1:5" s="164" customFormat="1">
      <c r="A50" s="168"/>
      <c r="B50" s="169" t="s">
        <v>357</v>
      </c>
      <c r="C50" s="170"/>
      <c r="D50" s="171">
        <v>3</v>
      </c>
      <c r="E50" s="172" t="s">
        <v>49</v>
      </c>
    </row>
    <row r="51" spans="1:5" s="164" customFormat="1">
      <c r="A51" s="168"/>
      <c r="B51" s="169" t="s">
        <v>358</v>
      </c>
      <c r="C51" s="170"/>
      <c r="D51" s="171">
        <v>4</v>
      </c>
      <c r="E51" s="172" t="s">
        <v>47</v>
      </c>
    </row>
    <row r="52" spans="1:5" s="164" customFormat="1">
      <c r="A52" s="168"/>
      <c r="B52" s="169" t="s">
        <v>359</v>
      </c>
      <c r="C52" s="170"/>
      <c r="D52" s="171">
        <v>5</v>
      </c>
      <c r="E52" s="172" t="s">
        <v>46</v>
      </c>
    </row>
    <row r="53" spans="1:5" s="164" customFormat="1">
      <c r="A53" s="168"/>
      <c r="B53" s="169" t="s">
        <v>407</v>
      </c>
      <c r="C53" s="170"/>
      <c r="D53" s="171">
        <v>2</v>
      </c>
      <c r="E53" s="172" t="s">
        <v>48</v>
      </c>
    </row>
    <row r="54" spans="1:5" s="164" customFormat="1">
      <c r="A54" s="168"/>
      <c r="B54" s="169" t="s">
        <v>360</v>
      </c>
      <c r="C54" s="170"/>
      <c r="D54" s="171">
        <v>6</v>
      </c>
      <c r="E54" s="172" t="s">
        <v>361</v>
      </c>
    </row>
    <row r="55" spans="1:5" s="164" customFormat="1">
      <c r="A55" s="168"/>
      <c r="B55" s="169" t="s">
        <v>362</v>
      </c>
      <c r="C55" s="170"/>
      <c r="D55" s="171">
        <v>6</v>
      </c>
      <c r="E55" s="172" t="s">
        <v>363</v>
      </c>
    </row>
    <row r="56" spans="1:5" s="164" customFormat="1">
      <c r="A56" s="168"/>
      <c r="B56" s="169" t="s">
        <v>364</v>
      </c>
      <c r="C56" s="170"/>
      <c r="D56" s="171">
        <v>7</v>
      </c>
      <c r="E56" s="172" t="s">
        <v>365</v>
      </c>
    </row>
    <row r="57" spans="1:5" s="164" customFormat="1">
      <c r="A57" s="168"/>
      <c r="B57" s="169" t="s">
        <v>366</v>
      </c>
      <c r="C57" s="170"/>
      <c r="D57" s="171">
        <v>10</v>
      </c>
      <c r="E57" s="172" t="s">
        <v>79</v>
      </c>
    </row>
    <row r="58" spans="1:5" s="164" customFormat="1">
      <c r="A58" s="168"/>
      <c r="B58" s="169" t="s">
        <v>367</v>
      </c>
      <c r="C58" s="170"/>
      <c r="D58" s="171">
        <v>12</v>
      </c>
      <c r="E58" s="172" t="s">
        <v>259</v>
      </c>
    </row>
    <row r="59" spans="1:5" s="164" customFormat="1">
      <c r="A59" s="168"/>
      <c r="B59" s="169" t="s">
        <v>368</v>
      </c>
      <c r="C59" s="170"/>
      <c r="D59" s="171">
        <v>13</v>
      </c>
      <c r="E59" s="172" t="s">
        <v>260</v>
      </c>
    </row>
    <row r="60" spans="1:5" s="164" customFormat="1">
      <c r="A60" s="168"/>
      <c r="B60" s="169" t="s">
        <v>369</v>
      </c>
      <c r="C60" s="170"/>
      <c r="D60" s="171">
        <v>14</v>
      </c>
      <c r="E60" s="172" t="s">
        <v>86</v>
      </c>
    </row>
    <row r="61" spans="1:5" s="164" customFormat="1">
      <c r="A61" s="168"/>
      <c r="B61" s="169" t="s">
        <v>370</v>
      </c>
      <c r="C61" s="170"/>
      <c r="D61" s="171">
        <v>15</v>
      </c>
      <c r="E61" s="172" t="s">
        <v>261</v>
      </c>
    </row>
    <row r="62" spans="1:5" s="164" customFormat="1">
      <c r="A62" s="168"/>
      <c r="B62" s="169" t="s">
        <v>371</v>
      </c>
      <c r="C62" s="170"/>
      <c r="D62" s="171">
        <v>16</v>
      </c>
      <c r="E62" s="172" t="s">
        <v>262</v>
      </c>
    </row>
    <row r="63" spans="1:5" s="164" customFormat="1">
      <c r="A63" s="168"/>
      <c r="B63" s="169" t="s">
        <v>372</v>
      </c>
      <c r="C63" s="170"/>
      <c r="D63" s="171">
        <v>17</v>
      </c>
      <c r="E63" s="172" t="s">
        <v>82</v>
      </c>
    </row>
    <row r="64" spans="1:5" s="164" customFormat="1">
      <c r="A64" s="168"/>
      <c r="B64" s="169" t="s">
        <v>373</v>
      </c>
      <c r="C64" s="170"/>
      <c r="D64" s="171">
        <v>18</v>
      </c>
      <c r="E64" s="172" t="s">
        <v>83</v>
      </c>
    </row>
    <row r="65" spans="1:5" s="164" customFormat="1">
      <c r="A65" s="168"/>
      <c r="B65" s="169" t="s">
        <v>374</v>
      </c>
      <c r="C65" s="170"/>
      <c r="D65" s="171">
        <v>19</v>
      </c>
      <c r="E65" s="172" t="s">
        <v>80</v>
      </c>
    </row>
    <row r="66" spans="1:5" s="164" customFormat="1">
      <c r="A66" s="168"/>
      <c r="B66" s="169" t="s">
        <v>375</v>
      </c>
      <c r="C66" s="170"/>
      <c r="D66" s="171">
        <v>20</v>
      </c>
      <c r="E66" s="172" t="s">
        <v>84</v>
      </c>
    </row>
    <row r="67" spans="1:5" s="164" customFormat="1">
      <c r="A67" s="168"/>
      <c r="B67" s="169" t="s">
        <v>376</v>
      </c>
      <c r="C67" s="170"/>
      <c r="D67" s="171">
        <v>11</v>
      </c>
      <c r="E67" s="172" t="s">
        <v>52</v>
      </c>
    </row>
    <row r="68" spans="1:5" s="164" customFormat="1">
      <c r="A68" s="168"/>
      <c r="B68" s="169" t="s">
        <v>377</v>
      </c>
      <c r="C68" s="170"/>
      <c r="D68" s="171">
        <v>21</v>
      </c>
      <c r="E68" s="172" t="s">
        <v>81</v>
      </c>
    </row>
    <row r="69" spans="1:5" s="164" customFormat="1">
      <c r="A69" s="168"/>
      <c r="B69" s="169" t="s">
        <v>378</v>
      </c>
      <c r="C69" s="170"/>
      <c r="D69" s="171">
        <v>21</v>
      </c>
      <c r="E69" s="172" t="s">
        <v>379</v>
      </c>
    </row>
    <row r="70" spans="1:5" s="164" customFormat="1">
      <c r="A70" s="168"/>
      <c r="B70" s="169" t="s">
        <v>380</v>
      </c>
      <c r="C70" s="170"/>
      <c r="D70" s="171">
        <v>22</v>
      </c>
      <c r="E70" s="172" t="s">
        <v>381</v>
      </c>
    </row>
    <row r="71" spans="1:5" s="164" customFormat="1">
      <c r="A71" s="168"/>
      <c r="B71" s="169" t="s">
        <v>382</v>
      </c>
      <c r="C71" s="170"/>
      <c r="D71" s="171">
        <v>25</v>
      </c>
      <c r="E71" s="172" t="s">
        <v>264</v>
      </c>
    </row>
    <row r="72" spans="1:5" s="164" customFormat="1">
      <c r="A72" s="168"/>
      <c r="B72" s="169" t="s">
        <v>383</v>
      </c>
      <c r="C72" s="170"/>
      <c r="D72" s="171">
        <v>26</v>
      </c>
      <c r="E72" s="172" t="s">
        <v>265</v>
      </c>
    </row>
    <row r="73" spans="1:5" s="164" customFormat="1">
      <c r="A73" s="168"/>
      <c r="B73" s="169" t="s">
        <v>384</v>
      </c>
      <c r="C73" s="170"/>
      <c r="D73" s="171">
        <v>27</v>
      </c>
      <c r="E73" s="172" t="s">
        <v>267</v>
      </c>
    </row>
    <row r="74" spans="1:5" s="164" customFormat="1">
      <c r="A74" s="168"/>
      <c r="B74" s="169" t="s">
        <v>497</v>
      </c>
      <c r="C74" s="170"/>
      <c r="D74" s="171"/>
      <c r="E74" s="172" t="s">
        <v>491</v>
      </c>
    </row>
    <row r="75" spans="1:5" s="164" customFormat="1">
      <c r="A75" s="168"/>
      <c r="B75" s="169" t="s">
        <v>498</v>
      </c>
      <c r="C75" s="170"/>
      <c r="D75" s="171"/>
      <c r="E75" s="172" t="s">
        <v>492</v>
      </c>
    </row>
    <row r="76" spans="1:5" s="164" customFormat="1">
      <c r="A76" s="168"/>
      <c r="B76" s="169" t="s">
        <v>385</v>
      </c>
      <c r="C76" s="170"/>
      <c r="D76" s="171">
        <v>27</v>
      </c>
      <c r="E76" s="172" t="s">
        <v>263</v>
      </c>
    </row>
    <row r="77" spans="1:5" s="164" customFormat="1">
      <c r="A77" s="168"/>
      <c r="B77" s="169" t="s">
        <v>386</v>
      </c>
      <c r="C77" s="170"/>
      <c r="D77" s="171">
        <v>31</v>
      </c>
      <c r="E77" s="172" t="s">
        <v>387</v>
      </c>
    </row>
    <row r="78" spans="1:5" s="164" customFormat="1">
      <c r="A78" s="168"/>
      <c r="B78" s="169" t="s">
        <v>388</v>
      </c>
      <c r="C78" s="170"/>
      <c r="D78" s="171">
        <v>32</v>
      </c>
      <c r="E78" s="172" t="s">
        <v>269</v>
      </c>
    </row>
    <row r="79" spans="1:5" s="164" customFormat="1">
      <c r="A79" s="168"/>
      <c r="B79" s="169" t="s">
        <v>389</v>
      </c>
      <c r="C79" s="170"/>
      <c r="D79" s="171">
        <v>33</v>
      </c>
      <c r="E79" s="172" t="s">
        <v>270</v>
      </c>
    </row>
    <row r="80" spans="1:5" s="164" customFormat="1">
      <c r="A80" s="168"/>
      <c r="B80" s="169" t="s">
        <v>390</v>
      </c>
      <c r="C80" s="170"/>
      <c r="D80" s="171">
        <v>34</v>
      </c>
      <c r="E80" s="172" t="s">
        <v>272</v>
      </c>
    </row>
    <row r="81" spans="1:5" s="164" customFormat="1">
      <c r="A81" s="168"/>
      <c r="B81" s="169" t="s">
        <v>499</v>
      </c>
      <c r="C81" s="170"/>
      <c r="D81" s="171"/>
      <c r="E81" s="172" t="s">
        <v>500</v>
      </c>
    </row>
    <row r="82" spans="1:5" s="164" customFormat="1">
      <c r="A82" s="168"/>
      <c r="B82" s="169" t="s">
        <v>501</v>
      </c>
      <c r="C82" s="170"/>
      <c r="D82" s="171"/>
      <c r="E82" s="172" t="s">
        <v>502</v>
      </c>
    </row>
    <row r="83" spans="1:5" s="164" customFormat="1">
      <c r="A83" s="168"/>
      <c r="B83" s="169" t="s">
        <v>391</v>
      </c>
      <c r="C83" s="170"/>
      <c r="D83" s="171">
        <v>34</v>
      </c>
      <c r="E83" s="172" t="s">
        <v>268</v>
      </c>
    </row>
    <row r="84" spans="1:5" s="164" customFormat="1">
      <c r="A84" s="168"/>
      <c r="B84" s="169" t="s">
        <v>392</v>
      </c>
      <c r="C84" s="170"/>
      <c r="D84" s="171">
        <v>38</v>
      </c>
      <c r="E84" s="172" t="s">
        <v>387</v>
      </c>
    </row>
    <row r="85" spans="1:5" s="164" customFormat="1">
      <c r="A85" s="168"/>
      <c r="B85" s="169" t="s">
        <v>393</v>
      </c>
      <c r="C85" s="170"/>
      <c r="D85" s="171">
        <v>39</v>
      </c>
      <c r="E85" s="172" t="s">
        <v>274</v>
      </c>
    </row>
    <row r="86" spans="1:5" s="164" customFormat="1">
      <c r="A86" s="168"/>
      <c r="B86" s="169" t="s">
        <v>394</v>
      </c>
      <c r="C86" s="170"/>
      <c r="D86" s="171">
        <v>40</v>
      </c>
      <c r="E86" s="172" t="s">
        <v>274</v>
      </c>
    </row>
    <row r="87" spans="1:5" s="164" customFormat="1">
      <c r="A87" s="168"/>
      <c r="B87" s="169" t="s">
        <v>395</v>
      </c>
      <c r="C87" s="170"/>
      <c r="D87" s="171">
        <v>41</v>
      </c>
      <c r="E87" s="172" t="s">
        <v>387</v>
      </c>
    </row>
    <row r="88" spans="1:5" s="164" customFormat="1">
      <c r="A88" s="168"/>
      <c r="B88" s="169" t="s">
        <v>396</v>
      </c>
      <c r="C88" s="170"/>
      <c r="D88" s="171">
        <v>42</v>
      </c>
      <c r="E88" s="172" t="s">
        <v>85</v>
      </c>
    </row>
    <row r="89" spans="1:5" s="164" customFormat="1">
      <c r="A89" s="168"/>
      <c r="B89" s="169" t="s">
        <v>397</v>
      </c>
      <c r="C89" s="170"/>
      <c r="D89" s="171">
        <v>43</v>
      </c>
      <c r="E89" s="172" t="s">
        <v>85</v>
      </c>
    </row>
    <row r="90" spans="1:5" s="164" customFormat="1">
      <c r="A90" s="168"/>
      <c r="B90" s="169" t="s">
        <v>398</v>
      </c>
      <c r="C90" s="170"/>
      <c r="D90" s="171">
        <v>44</v>
      </c>
      <c r="E90" s="172" t="s">
        <v>387</v>
      </c>
    </row>
    <row r="91" spans="1:5" s="164" customFormat="1">
      <c r="A91" s="168"/>
      <c r="B91" s="169" t="s">
        <v>399</v>
      </c>
      <c r="C91" s="170"/>
      <c r="D91" s="171">
        <v>45</v>
      </c>
      <c r="E91" s="172" t="s">
        <v>400</v>
      </c>
    </row>
    <row r="92" spans="1:5" s="164" customFormat="1">
      <c r="A92" s="168"/>
      <c r="B92" s="169" t="s">
        <v>401</v>
      </c>
      <c r="C92" s="170"/>
      <c r="D92" s="171">
        <v>46</v>
      </c>
      <c r="E92" s="172" t="s">
        <v>400</v>
      </c>
    </row>
    <row r="93" spans="1:5" s="164" customFormat="1">
      <c r="A93" s="168"/>
      <c r="B93" s="169" t="s">
        <v>402</v>
      </c>
      <c r="C93" s="170"/>
      <c r="D93" s="171">
        <v>47</v>
      </c>
      <c r="E93" s="172" t="s">
        <v>387</v>
      </c>
    </row>
    <row r="94" spans="1:5" s="164" customFormat="1">
      <c r="A94" s="168"/>
      <c r="B94" s="169" t="s">
        <v>403</v>
      </c>
      <c r="C94" s="170"/>
      <c r="D94" s="171">
        <v>48</v>
      </c>
      <c r="E94" s="172" t="s">
        <v>404</v>
      </c>
    </row>
    <row r="95" spans="1:5" s="164" customFormat="1">
      <c r="A95" s="300" t="s">
        <v>408</v>
      </c>
      <c r="B95" s="300"/>
      <c r="C95" s="170"/>
      <c r="D95" s="171">
        <v>1</v>
      </c>
      <c r="E95" s="173" t="s">
        <v>409</v>
      </c>
    </row>
    <row r="96" spans="1:5" s="164" customFormat="1">
      <c r="A96" s="168"/>
      <c r="B96" s="169" t="s">
        <v>357</v>
      </c>
      <c r="C96" s="170"/>
      <c r="D96" s="171">
        <v>3</v>
      </c>
      <c r="E96" s="172" t="s">
        <v>49</v>
      </c>
    </row>
    <row r="97" spans="1:5" s="164" customFormat="1">
      <c r="A97" s="168"/>
      <c r="B97" s="169" t="s">
        <v>358</v>
      </c>
      <c r="C97" s="170"/>
      <c r="D97" s="171">
        <v>4</v>
      </c>
      <c r="E97" s="172" t="s">
        <v>47</v>
      </c>
    </row>
    <row r="98" spans="1:5" s="164" customFormat="1">
      <c r="A98" s="168"/>
      <c r="B98" s="169" t="s">
        <v>359</v>
      </c>
      <c r="C98" s="170"/>
      <c r="D98" s="171">
        <v>5</v>
      </c>
      <c r="E98" s="172" t="s">
        <v>46</v>
      </c>
    </row>
    <row r="99" spans="1:5" s="164" customFormat="1">
      <c r="A99" s="168"/>
      <c r="B99" s="169" t="s">
        <v>407</v>
      </c>
      <c r="C99" s="170"/>
      <c r="D99" s="171">
        <v>2</v>
      </c>
      <c r="E99" s="172" t="s">
        <v>48</v>
      </c>
    </row>
    <row r="100" spans="1:5" s="164" customFormat="1">
      <c r="A100" s="168"/>
      <c r="B100" s="169" t="s">
        <v>360</v>
      </c>
      <c r="C100" s="170"/>
      <c r="D100" s="171">
        <v>6</v>
      </c>
      <c r="E100" s="172" t="s">
        <v>361</v>
      </c>
    </row>
    <row r="101" spans="1:5" s="164" customFormat="1">
      <c r="A101" s="168"/>
      <c r="B101" s="169" t="s">
        <v>362</v>
      </c>
      <c r="C101" s="170"/>
      <c r="D101" s="171">
        <v>6</v>
      </c>
      <c r="E101" s="172" t="s">
        <v>363</v>
      </c>
    </row>
    <row r="102" spans="1:5" s="164" customFormat="1">
      <c r="A102" s="168"/>
      <c r="B102" s="169" t="s">
        <v>364</v>
      </c>
      <c r="C102" s="170"/>
      <c r="D102" s="171">
        <v>7</v>
      </c>
      <c r="E102" s="172" t="s">
        <v>365</v>
      </c>
    </row>
    <row r="103" spans="1:5" s="164" customFormat="1">
      <c r="A103" s="168"/>
      <c r="B103" s="169" t="s">
        <v>366</v>
      </c>
      <c r="C103" s="170"/>
      <c r="D103" s="171">
        <v>10</v>
      </c>
      <c r="E103" s="172" t="s">
        <v>79</v>
      </c>
    </row>
    <row r="104" spans="1:5" s="164" customFormat="1">
      <c r="A104" s="168"/>
      <c r="B104" s="169" t="s">
        <v>367</v>
      </c>
      <c r="C104" s="170"/>
      <c r="D104" s="171">
        <v>12</v>
      </c>
      <c r="E104" s="172" t="s">
        <v>259</v>
      </c>
    </row>
    <row r="105" spans="1:5" s="164" customFormat="1">
      <c r="A105" s="168"/>
      <c r="B105" s="169" t="s">
        <v>368</v>
      </c>
      <c r="C105" s="170"/>
      <c r="D105" s="171">
        <v>13</v>
      </c>
      <c r="E105" s="172" t="s">
        <v>260</v>
      </c>
    </row>
    <row r="106" spans="1:5" s="164" customFormat="1">
      <c r="A106" s="168"/>
      <c r="B106" s="169" t="s">
        <v>369</v>
      </c>
      <c r="C106" s="170"/>
      <c r="D106" s="171">
        <v>14</v>
      </c>
      <c r="E106" s="172" t="s">
        <v>86</v>
      </c>
    </row>
    <row r="107" spans="1:5" s="164" customFormat="1">
      <c r="A107" s="168"/>
      <c r="B107" s="169" t="s">
        <v>370</v>
      </c>
      <c r="C107" s="170"/>
      <c r="D107" s="171">
        <v>15</v>
      </c>
      <c r="E107" s="172" t="s">
        <v>261</v>
      </c>
    </row>
    <row r="108" spans="1:5" s="164" customFormat="1">
      <c r="A108" s="168"/>
      <c r="B108" s="169" t="s">
        <v>371</v>
      </c>
      <c r="C108" s="170"/>
      <c r="D108" s="171">
        <v>16</v>
      </c>
      <c r="E108" s="172" t="s">
        <v>262</v>
      </c>
    </row>
    <row r="109" spans="1:5" s="164" customFormat="1">
      <c r="A109" s="168"/>
      <c r="B109" s="169" t="s">
        <v>372</v>
      </c>
      <c r="C109" s="170"/>
      <c r="D109" s="171">
        <v>17</v>
      </c>
      <c r="E109" s="172" t="s">
        <v>82</v>
      </c>
    </row>
    <row r="110" spans="1:5" s="164" customFormat="1">
      <c r="A110" s="168"/>
      <c r="B110" s="169" t="s">
        <v>373</v>
      </c>
      <c r="C110" s="170"/>
      <c r="D110" s="171">
        <v>18</v>
      </c>
      <c r="E110" s="172" t="s">
        <v>83</v>
      </c>
    </row>
    <row r="111" spans="1:5" s="164" customFormat="1">
      <c r="A111" s="168"/>
      <c r="B111" s="169" t="s">
        <v>374</v>
      </c>
      <c r="C111" s="170"/>
      <c r="D111" s="171">
        <v>19</v>
      </c>
      <c r="E111" s="172" t="s">
        <v>80</v>
      </c>
    </row>
    <row r="112" spans="1:5" s="164" customFormat="1">
      <c r="A112" s="168"/>
      <c r="B112" s="169" t="s">
        <v>375</v>
      </c>
      <c r="C112" s="170"/>
      <c r="D112" s="171">
        <v>20</v>
      </c>
      <c r="E112" s="172" t="s">
        <v>84</v>
      </c>
    </row>
    <row r="113" spans="1:5" s="164" customFormat="1">
      <c r="A113" s="168"/>
      <c r="B113" s="169" t="s">
        <v>376</v>
      </c>
      <c r="C113" s="170"/>
      <c r="D113" s="171">
        <v>11</v>
      </c>
      <c r="E113" s="172" t="s">
        <v>52</v>
      </c>
    </row>
    <row r="114" spans="1:5" s="164" customFormat="1">
      <c r="A114" s="168"/>
      <c r="B114" s="169" t="s">
        <v>377</v>
      </c>
      <c r="C114" s="170"/>
      <c r="D114" s="171">
        <v>21</v>
      </c>
      <c r="E114" s="172" t="s">
        <v>81</v>
      </c>
    </row>
    <row r="115" spans="1:5" s="164" customFormat="1">
      <c r="A115" s="168"/>
      <c r="B115" s="169" t="s">
        <v>378</v>
      </c>
      <c r="C115" s="170"/>
      <c r="D115" s="171">
        <v>21</v>
      </c>
      <c r="E115" s="172" t="s">
        <v>379</v>
      </c>
    </row>
    <row r="116" spans="1:5" s="164" customFormat="1">
      <c r="A116" s="168"/>
      <c r="B116" s="169" t="s">
        <v>380</v>
      </c>
      <c r="C116" s="170"/>
      <c r="D116" s="171">
        <v>22</v>
      </c>
      <c r="E116" s="172" t="s">
        <v>381</v>
      </c>
    </row>
    <row r="117" spans="1:5" s="164" customFormat="1">
      <c r="A117" s="168"/>
      <c r="B117" s="169" t="s">
        <v>382</v>
      </c>
      <c r="C117" s="170"/>
      <c r="D117" s="171">
        <v>25</v>
      </c>
      <c r="E117" s="172" t="s">
        <v>264</v>
      </c>
    </row>
    <row r="118" spans="1:5" s="164" customFormat="1">
      <c r="A118" s="168"/>
      <c r="B118" s="169" t="s">
        <v>383</v>
      </c>
      <c r="C118" s="170"/>
      <c r="D118" s="171">
        <v>26</v>
      </c>
      <c r="E118" s="172" t="s">
        <v>265</v>
      </c>
    </row>
    <row r="119" spans="1:5" s="164" customFormat="1">
      <c r="A119" s="168"/>
      <c r="B119" s="169" t="s">
        <v>384</v>
      </c>
      <c r="C119" s="170"/>
      <c r="D119" s="171">
        <v>27</v>
      </c>
      <c r="E119" s="172" t="s">
        <v>267</v>
      </c>
    </row>
    <row r="120" spans="1:5" s="164" customFormat="1">
      <c r="A120" s="168"/>
      <c r="B120" s="169" t="s">
        <v>497</v>
      </c>
      <c r="C120" s="170"/>
      <c r="D120" s="171"/>
      <c r="E120" s="172" t="s">
        <v>491</v>
      </c>
    </row>
    <row r="121" spans="1:5" s="164" customFormat="1">
      <c r="A121" s="168"/>
      <c r="B121" s="169" t="s">
        <v>498</v>
      </c>
      <c r="C121" s="170"/>
      <c r="D121" s="171"/>
      <c r="E121" s="172" t="s">
        <v>492</v>
      </c>
    </row>
    <row r="122" spans="1:5" s="164" customFormat="1">
      <c r="A122" s="168"/>
      <c r="B122" s="169" t="s">
        <v>385</v>
      </c>
      <c r="C122" s="170"/>
      <c r="D122" s="171">
        <v>27</v>
      </c>
      <c r="E122" s="172" t="s">
        <v>263</v>
      </c>
    </row>
    <row r="123" spans="1:5" s="164" customFormat="1">
      <c r="A123" s="168"/>
      <c r="B123" s="169" t="s">
        <v>386</v>
      </c>
      <c r="C123" s="170"/>
      <c r="D123" s="171">
        <v>31</v>
      </c>
      <c r="E123" s="172" t="s">
        <v>387</v>
      </c>
    </row>
    <row r="124" spans="1:5" s="164" customFormat="1">
      <c r="A124" s="168"/>
      <c r="B124" s="169" t="s">
        <v>388</v>
      </c>
      <c r="C124" s="170"/>
      <c r="D124" s="171">
        <v>32</v>
      </c>
      <c r="E124" s="172" t="s">
        <v>269</v>
      </c>
    </row>
    <row r="125" spans="1:5" s="164" customFormat="1">
      <c r="A125" s="168"/>
      <c r="B125" s="169" t="s">
        <v>389</v>
      </c>
      <c r="C125" s="170"/>
      <c r="D125" s="171">
        <v>33</v>
      </c>
      <c r="E125" s="172" t="s">
        <v>270</v>
      </c>
    </row>
    <row r="126" spans="1:5" s="164" customFormat="1">
      <c r="A126" s="168"/>
      <c r="B126" s="169" t="s">
        <v>390</v>
      </c>
      <c r="C126" s="170"/>
      <c r="D126" s="171">
        <v>34</v>
      </c>
      <c r="E126" s="172" t="s">
        <v>272</v>
      </c>
    </row>
    <row r="127" spans="1:5" s="164" customFormat="1">
      <c r="A127" s="168"/>
      <c r="B127" s="169" t="s">
        <v>499</v>
      </c>
      <c r="C127" s="170"/>
      <c r="D127" s="171"/>
      <c r="E127" s="172" t="s">
        <v>500</v>
      </c>
    </row>
    <row r="128" spans="1:5" s="164" customFormat="1">
      <c r="A128" s="168"/>
      <c r="B128" s="169" t="s">
        <v>501</v>
      </c>
      <c r="C128" s="170"/>
      <c r="D128" s="171"/>
      <c r="E128" s="172" t="s">
        <v>502</v>
      </c>
    </row>
    <row r="129" spans="1:5" s="164" customFormat="1">
      <c r="A129" s="168"/>
      <c r="B129" s="169" t="s">
        <v>391</v>
      </c>
      <c r="C129" s="170"/>
      <c r="D129" s="171">
        <v>34</v>
      </c>
      <c r="E129" s="172" t="s">
        <v>268</v>
      </c>
    </row>
    <row r="130" spans="1:5" s="164" customFormat="1">
      <c r="A130" s="168"/>
      <c r="B130" s="169" t="s">
        <v>392</v>
      </c>
      <c r="C130" s="170"/>
      <c r="D130" s="171">
        <v>38</v>
      </c>
      <c r="E130" s="172" t="s">
        <v>387</v>
      </c>
    </row>
    <row r="131" spans="1:5" s="164" customFormat="1">
      <c r="A131" s="168"/>
      <c r="B131" s="169" t="s">
        <v>393</v>
      </c>
      <c r="C131" s="170"/>
      <c r="D131" s="171">
        <v>39</v>
      </c>
      <c r="E131" s="172" t="s">
        <v>274</v>
      </c>
    </row>
    <row r="132" spans="1:5" s="164" customFormat="1">
      <c r="A132" s="168"/>
      <c r="B132" s="169" t="s">
        <v>394</v>
      </c>
      <c r="C132" s="170"/>
      <c r="D132" s="171">
        <v>40</v>
      </c>
      <c r="E132" s="172" t="s">
        <v>274</v>
      </c>
    </row>
    <row r="133" spans="1:5" s="164" customFormat="1">
      <c r="A133" s="168"/>
      <c r="B133" s="169" t="s">
        <v>395</v>
      </c>
      <c r="C133" s="170"/>
      <c r="D133" s="171">
        <v>41</v>
      </c>
      <c r="E133" s="172" t="s">
        <v>387</v>
      </c>
    </row>
    <row r="134" spans="1:5" s="164" customFormat="1">
      <c r="A134" s="168"/>
      <c r="B134" s="169" t="s">
        <v>396</v>
      </c>
      <c r="C134" s="170"/>
      <c r="D134" s="171">
        <v>42</v>
      </c>
      <c r="E134" s="172" t="s">
        <v>85</v>
      </c>
    </row>
    <row r="135" spans="1:5" s="164" customFormat="1">
      <c r="A135" s="168"/>
      <c r="B135" s="169" t="s">
        <v>397</v>
      </c>
      <c r="C135" s="170"/>
      <c r="D135" s="171">
        <v>43</v>
      </c>
      <c r="E135" s="172" t="s">
        <v>85</v>
      </c>
    </row>
    <row r="136" spans="1:5" s="164" customFormat="1">
      <c r="A136" s="168"/>
      <c r="B136" s="169" t="s">
        <v>398</v>
      </c>
      <c r="C136" s="170"/>
      <c r="D136" s="171">
        <v>44</v>
      </c>
      <c r="E136" s="172" t="s">
        <v>387</v>
      </c>
    </row>
    <row r="137" spans="1:5" s="164" customFormat="1">
      <c r="A137" s="168"/>
      <c r="B137" s="169" t="s">
        <v>399</v>
      </c>
      <c r="C137" s="170"/>
      <c r="D137" s="171">
        <v>45</v>
      </c>
      <c r="E137" s="172" t="s">
        <v>400</v>
      </c>
    </row>
    <row r="138" spans="1:5" s="164" customFormat="1">
      <c r="A138" s="168"/>
      <c r="B138" s="169" t="s">
        <v>401</v>
      </c>
      <c r="C138" s="170"/>
      <c r="D138" s="171">
        <v>46</v>
      </c>
      <c r="E138" s="172" t="s">
        <v>400</v>
      </c>
    </row>
    <row r="139" spans="1:5" s="164" customFormat="1">
      <c r="A139" s="168"/>
      <c r="B139" s="169" t="s">
        <v>402</v>
      </c>
      <c r="C139" s="170"/>
      <c r="D139" s="171">
        <v>47</v>
      </c>
      <c r="E139" s="172" t="s">
        <v>387</v>
      </c>
    </row>
    <row r="140" spans="1:5" s="164" customFormat="1">
      <c r="A140" s="168"/>
      <c r="B140" s="169" t="s">
        <v>403</v>
      </c>
      <c r="C140" s="170"/>
      <c r="D140" s="171">
        <v>48</v>
      </c>
      <c r="E140" s="172" t="s">
        <v>404</v>
      </c>
    </row>
    <row r="141" spans="1:5" s="164" customFormat="1">
      <c r="A141" s="168"/>
      <c r="B141" s="169"/>
      <c r="C141" s="170"/>
      <c r="D141" s="171">
        <v>49</v>
      </c>
      <c r="E141" s="170"/>
    </row>
    <row r="142" spans="1:5" s="164" customFormat="1" ht="15" hidden="1" customHeight="1">
      <c r="A142" s="168"/>
      <c r="B142" s="169"/>
      <c r="C142" s="170"/>
      <c r="D142" s="171">
        <v>50</v>
      </c>
      <c r="E142" s="170"/>
    </row>
    <row r="143" spans="1:5" s="164" customFormat="1" ht="15" hidden="1" customHeight="1">
      <c r="A143" s="168"/>
      <c r="B143" s="169"/>
      <c r="C143" s="170"/>
      <c r="D143" s="171">
        <v>51</v>
      </c>
      <c r="E143" s="170"/>
    </row>
    <row r="144" spans="1:5" s="164" customFormat="1" ht="15" hidden="1" customHeight="1">
      <c r="A144" s="168"/>
      <c r="B144" s="169"/>
      <c r="C144" s="170"/>
      <c r="D144" s="171">
        <v>52</v>
      </c>
      <c r="E144" s="170"/>
    </row>
    <row r="145" spans="1:5" s="164" customFormat="1" ht="15" hidden="1" customHeight="1">
      <c r="A145" s="168"/>
      <c r="B145" s="169"/>
      <c r="C145" s="170"/>
      <c r="D145" s="171">
        <v>53</v>
      </c>
      <c r="E145" s="170"/>
    </row>
    <row r="146" spans="1:5" s="164" customFormat="1" ht="15" hidden="1" customHeight="1">
      <c r="A146" s="168"/>
      <c r="B146" s="169"/>
      <c r="C146" s="170"/>
      <c r="D146" s="171">
        <v>54</v>
      </c>
      <c r="E146" s="170"/>
    </row>
    <row r="147" spans="1:5" s="164" customFormat="1" ht="15" hidden="1" customHeight="1">
      <c r="A147" s="168"/>
      <c r="B147" s="169"/>
      <c r="C147" s="170"/>
      <c r="D147" s="171">
        <v>55</v>
      </c>
      <c r="E147" s="170"/>
    </row>
    <row r="148" spans="1:5" s="164" customFormat="1" ht="15" hidden="1" customHeight="1">
      <c r="A148" s="168"/>
      <c r="B148" s="169"/>
      <c r="C148" s="170"/>
      <c r="D148" s="171">
        <v>56</v>
      </c>
      <c r="E148" s="170"/>
    </row>
    <row r="149" spans="1:5" s="164" customFormat="1" ht="15" hidden="1" customHeight="1">
      <c r="A149" s="168"/>
      <c r="B149" s="169"/>
      <c r="C149" s="170"/>
      <c r="D149" s="171">
        <v>57</v>
      </c>
      <c r="E149" s="170"/>
    </row>
    <row r="150" spans="1:5" s="164" customFormat="1" ht="15" hidden="1" customHeight="1">
      <c r="A150" s="168"/>
      <c r="B150" s="169"/>
      <c r="C150" s="170"/>
      <c r="D150" s="171">
        <v>58</v>
      </c>
      <c r="E150" s="170"/>
    </row>
    <row r="151" spans="1:5" s="164" customFormat="1" ht="15" hidden="1" customHeight="1">
      <c r="A151" s="168"/>
      <c r="B151" s="169"/>
      <c r="C151" s="170"/>
      <c r="D151" s="171">
        <v>59</v>
      </c>
      <c r="E151" s="170"/>
    </row>
    <row r="152" spans="1:5" s="164" customFormat="1" ht="15" hidden="1" customHeight="1">
      <c r="A152" s="168"/>
      <c r="B152" s="169"/>
      <c r="C152" s="170"/>
      <c r="D152" s="171">
        <v>60</v>
      </c>
      <c r="E152" s="170"/>
    </row>
    <row r="153" spans="1:5" s="164" customFormat="1" ht="15" hidden="1" customHeight="1">
      <c r="A153" s="168"/>
      <c r="B153" s="169"/>
      <c r="C153" s="170"/>
      <c r="D153" s="171">
        <v>61</v>
      </c>
      <c r="E153" s="170"/>
    </row>
    <row r="154" spans="1:5" s="164" customFormat="1" ht="15" hidden="1" customHeight="1">
      <c r="A154" s="168"/>
      <c r="B154" s="169"/>
      <c r="C154" s="170"/>
      <c r="D154" s="171">
        <v>62</v>
      </c>
      <c r="E154" s="170"/>
    </row>
    <row r="155" spans="1:5" s="164" customFormat="1" ht="15" hidden="1" customHeight="1">
      <c r="A155" s="168"/>
      <c r="B155" s="169"/>
      <c r="C155" s="170"/>
      <c r="D155" s="171">
        <v>63</v>
      </c>
      <c r="E155" s="170"/>
    </row>
    <row r="156" spans="1:5" s="164" customFormat="1" ht="15" hidden="1" customHeight="1">
      <c r="A156" s="168"/>
      <c r="B156" s="169"/>
      <c r="C156" s="170"/>
      <c r="D156" s="171">
        <v>64</v>
      </c>
      <c r="E156" s="170"/>
    </row>
    <row r="157" spans="1:5" s="164" customFormat="1" ht="15" hidden="1" customHeight="1">
      <c r="A157" s="168"/>
      <c r="B157" s="169"/>
      <c r="C157" s="170"/>
      <c r="D157" s="171">
        <v>65</v>
      </c>
      <c r="E157" s="170"/>
    </row>
    <row r="158" spans="1:5" s="164" customFormat="1" ht="15" hidden="1" customHeight="1">
      <c r="A158" s="168"/>
      <c r="B158" s="169"/>
      <c r="C158" s="170"/>
      <c r="D158" s="171">
        <v>66</v>
      </c>
      <c r="E158" s="170"/>
    </row>
    <row r="159" spans="1:5" s="164" customFormat="1" ht="15" hidden="1" customHeight="1">
      <c r="A159" s="168"/>
      <c r="B159" s="169"/>
      <c r="C159" s="170"/>
      <c r="D159" s="171">
        <v>67</v>
      </c>
      <c r="E159" s="170"/>
    </row>
    <row r="160" spans="1:5" s="164" customFormat="1" ht="15" hidden="1" customHeight="1">
      <c r="A160" s="168"/>
      <c r="B160" s="169"/>
      <c r="C160" s="170"/>
      <c r="D160" s="171">
        <v>68</v>
      </c>
      <c r="E160" s="170"/>
    </row>
    <row r="161" spans="1:5" s="164" customFormat="1" ht="15" hidden="1" customHeight="1">
      <c r="A161" s="168"/>
      <c r="B161" s="169"/>
      <c r="C161" s="170"/>
      <c r="D161" s="171">
        <v>69</v>
      </c>
      <c r="E161" s="170"/>
    </row>
    <row r="162" spans="1:5" s="164" customFormat="1" ht="15" hidden="1" customHeight="1">
      <c r="A162" s="168"/>
      <c r="B162" s="169"/>
      <c r="C162" s="170"/>
      <c r="D162" s="171">
        <v>70</v>
      </c>
      <c r="E162" s="170"/>
    </row>
    <row r="163" spans="1:5" s="164" customFormat="1" ht="15" hidden="1" customHeight="1">
      <c r="A163" s="168"/>
      <c r="B163" s="169"/>
      <c r="C163" s="170"/>
      <c r="D163" s="171">
        <v>71</v>
      </c>
      <c r="E163" s="170"/>
    </row>
    <row r="164" spans="1:5" s="164" customFormat="1" ht="15" hidden="1" customHeight="1">
      <c r="A164" s="168"/>
      <c r="B164" s="169"/>
      <c r="C164" s="170"/>
      <c r="D164" s="171">
        <v>72</v>
      </c>
      <c r="E164" s="170"/>
    </row>
    <row r="165" spans="1:5" s="164" customFormat="1" ht="15" hidden="1" customHeight="1">
      <c r="A165" s="168"/>
      <c r="B165" s="169"/>
      <c r="C165" s="170"/>
      <c r="D165" s="171">
        <v>73</v>
      </c>
      <c r="E165" s="170"/>
    </row>
    <row r="166" spans="1:5" s="164" customFormat="1" ht="15" hidden="1" customHeight="1">
      <c r="A166" s="168"/>
      <c r="B166" s="169"/>
      <c r="C166" s="170"/>
      <c r="D166" s="171">
        <v>74</v>
      </c>
      <c r="E166" s="170"/>
    </row>
    <row r="167" spans="1:5" s="164" customFormat="1" ht="15" hidden="1" customHeight="1">
      <c r="A167" s="168"/>
      <c r="B167" s="169"/>
      <c r="C167" s="170"/>
      <c r="D167" s="171">
        <v>75</v>
      </c>
      <c r="E167" s="170"/>
    </row>
    <row r="168" spans="1:5" s="164" customFormat="1" ht="15" hidden="1" customHeight="1">
      <c r="A168" s="168"/>
      <c r="B168" s="169"/>
      <c r="C168" s="170"/>
      <c r="D168" s="171">
        <v>76</v>
      </c>
      <c r="E168" s="170"/>
    </row>
    <row r="169" spans="1:5" s="164" customFormat="1" ht="15" hidden="1" customHeight="1">
      <c r="A169" s="168"/>
      <c r="B169" s="169"/>
      <c r="C169" s="170"/>
      <c r="D169" s="171">
        <v>77</v>
      </c>
      <c r="E169" s="170"/>
    </row>
    <row r="170" spans="1:5" s="164" customFormat="1" ht="15" hidden="1" customHeight="1">
      <c r="A170" s="168"/>
      <c r="B170" s="169"/>
      <c r="C170" s="170"/>
      <c r="D170" s="171">
        <v>78</v>
      </c>
      <c r="E170" s="170"/>
    </row>
    <row r="171" spans="1:5" s="164" customFormat="1" ht="15" hidden="1" customHeight="1">
      <c r="A171" s="168"/>
      <c r="B171" s="169"/>
      <c r="C171" s="170"/>
      <c r="D171" s="171">
        <v>79</v>
      </c>
      <c r="E171" s="170"/>
    </row>
    <row r="172" spans="1:5" s="164" customFormat="1" ht="15" hidden="1" customHeight="1">
      <c r="A172" s="168"/>
      <c r="B172" s="169"/>
      <c r="C172" s="170"/>
      <c r="D172" s="171">
        <v>80</v>
      </c>
      <c r="E172" s="170"/>
    </row>
    <row r="173" spans="1:5" s="164" customFormat="1" ht="15" hidden="1" customHeight="1">
      <c r="A173" s="168"/>
      <c r="B173" s="169"/>
      <c r="C173" s="170"/>
      <c r="D173" s="171">
        <v>81</v>
      </c>
      <c r="E173" s="170"/>
    </row>
    <row r="174" spans="1:5" s="164" customFormat="1" ht="15" hidden="1" customHeight="1">
      <c r="A174" s="300" t="s">
        <v>410</v>
      </c>
      <c r="B174" s="300"/>
      <c r="C174" s="170"/>
      <c r="D174" s="171">
        <v>1</v>
      </c>
      <c r="E174" s="173" t="s">
        <v>411</v>
      </c>
    </row>
    <row r="175" spans="1:5" s="164" customFormat="1">
      <c r="A175" s="168"/>
      <c r="B175" s="169" t="s">
        <v>357</v>
      </c>
      <c r="C175" s="170"/>
      <c r="D175" s="171">
        <v>2</v>
      </c>
      <c r="E175" s="172" t="s">
        <v>49</v>
      </c>
    </row>
    <row r="176" spans="1:5" s="164" customFormat="1">
      <c r="A176" s="168"/>
      <c r="B176" s="169" t="s">
        <v>358</v>
      </c>
      <c r="C176" s="170"/>
      <c r="D176" s="171">
        <v>3</v>
      </c>
      <c r="E176" s="172" t="s">
        <v>47</v>
      </c>
    </row>
    <row r="177" spans="1:5" s="164" customFormat="1">
      <c r="A177" s="168"/>
      <c r="B177" s="169" t="s">
        <v>359</v>
      </c>
      <c r="C177" s="170"/>
      <c r="D177" s="171">
        <v>4</v>
      </c>
      <c r="E177" s="172" t="s">
        <v>46</v>
      </c>
    </row>
    <row r="178" spans="1:5" s="164" customFormat="1">
      <c r="A178" s="168"/>
      <c r="B178" s="169" t="s">
        <v>360</v>
      </c>
      <c r="C178" s="170"/>
      <c r="D178" s="171">
        <v>5</v>
      </c>
      <c r="E178" s="172" t="s">
        <v>361</v>
      </c>
    </row>
    <row r="179" spans="1:5" s="164" customFormat="1">
      <c r="A179" s="168"/>
      <c r="B179" s="169" t="s">
        <v>362</v>
      </c>
      <c r="C179" s="170"/>
      <c r="D179" s="171">
        <v>6</v>
      </c>
      <c r="E179" s="172" t="s">
        <v>363</v>
      </c>
    </row>
    <row r="180" spans="1:5" s="164" customFormat="1">
      <c r="A180" s="168"/>
      <c r="B180" s="169" t="s">
        <v>364</v>
      </c>
      <c r="C180" s="170"/>
      <c r="D180" s="171">
        <v>7</v>
      </c>
      <c r="E180" s="172" t="s">
        <v>365</v>
      </c>
    </row>
    <row r="181" spans="1:5" s="164" customFormat="1">
      <c r="A181" s="168"/>
      <c r="B181" s="169" t="s">
        <v>366</v>
      </c>
      <c r="C181" s="170"/>
      <c r="D181" s="171">
        <v>9</v>
      </c>
      <c r="E181" s="172" t="s">
        <v>79</v>
      </c>
    </row>
    <row r="182" spans="1:5" s="164" customFormat="1">
      <c r="A182" s="168"/>
      <c r="B182" s="169" t="s">
        <v>367</v>
      </c>
      <c r="C182" s="170"/>
      <c r="D182" s="171">
        <v>11</v>
      </c>
      <c r="E182" s="172" t="s">
        <v>259</v>
      </c>
    </row>
    <row r="183" spans="1:5" s="164" customFormat="1">
      <c r="A183" s="168"/>
      <c r="B183" s="169" t="s">
        <v>368</v>
      </c>
      <c r="C183" s="170"/>
      <c r="D183" s="171">
        <v>12</v>
      </c>
      <c r="E183" s="172" t="s">
        <v>260</v>
      </c>
    </row>
    <row r="184" spans="1:5" s="164" customFormat="1">
      <c r="A184" s="168"/>
      <c r="B184" s="169" t="s">
        <v>369</v>
      </c>
      <c r="C184" s="170"/>
      <c r="D184" s="171">
        <v>13</v>
      </c>
      <c r="E184" s="172" t="s">
        <v>86</v>
      </c>
    </row>
    <row r="185" spans="1:5" s="164" customFormat="1">
      <c r="A185" s="168"/>
      <c r="B185" s="169" t="s">
        <v>370</v>
      </c>
      <c r="C185" s="170"/>
      <c r="D185" s="171">
        <v>14</v>
      </c>
      <c r="E185" s="172" t="s">
        <v>261</v>
      </c>
    </row>
    <row r="186" spans="1:5" s="164" customFormat="1">
      <c r="A186" s="168"/>
      <c r="B186" s="169" t="s">
        <v>371</v>
      </c>
      <c r="C186" s="170"/>
      <c r="D186" s="171">
        <v>15</v>
      </c>
      <c r="E186" s="172" t="s">
        <v>262</v>
      </c>
    </row>
    <row r="187" spans="1:5" s="164" customFormat="1">
      <c r="A187" s="168"/>
      <c r="B187" s="169" t="s">
        <v>372</v>
      </c>
      <c r="C187" s="170"/>
      <c r="D187" s="171">
        <v>16</v>
      </c>
      <c r="E187" s="172" t="s">
        <v>82</v>
      </c>
    </row>
    <row r="188" spans="1:5" s="164" customFormat="1">
      <c r="A188" s="168"/>
      <c r="B188" s="169" t="s">
        <v>373</v>
      </c>
      <c r="C188" s="170"/>
      <c r="D188" s="171">
        <v>17</v>
      </c>
      <c r="E188" s="172" t="s">
        <v>83</v>
      </c>
    </row>
    <row r="189" spans="1:5" s="164" customFormat="1">
      <c r="A189" s="168"/>
      <c r="B189" s="169" t="s">
        <v>374</v>
      </c>
      <c r="C189" s="170"/>
      <c r="D189" s="171">
        <v>18</v>
      </c>
      <c r="E189" s="172" t="s">
        <v>80</v>
      </c>
    </row>
    <row r="190" spans="1:5" s="164" customFormat="1">
      <c r="A190" s="168"/>
      <c r="B190" s="169" t="s">
        <v>375</v>
      </c>
      <c r="C190" s="170"/>
      <c r="D190" s="171">
        <v>19</v>
      </c>
      <c r="E190" s="172" t="s">
        <v>84</v>
      </c>
    </row>
    <row r="191" spans="1:5" s="164" customFormat="1">
      <c r="A191" s="168"/>
      <c r="B191" s="169" t="s">
        <v>376</v>
      </c>
      <c r="C191" s="170"/>
      <c r="D191" s="171">
        <v>10</v>
      </c>
      <c r="E191" s="172" t="s">
        <v>52</v>
      </c>
    </row>
    <row r="192" spans="1:5" s="164" customFormat="1">
      <c r="A192" s="168"/>
      <c r="B192" s="169" t="s">
        <v>377</v>
      </c>
      <c r="C192" s="170"/>
      <c r="D192" s="171">
        <v>20</v>
      </c>
      <c r="E192" s="172" t="s">
        <v>81</v>
      </c>
    </row>
    <row r="193" spans="1:5" s="164" customFormat="1">
      <c r="A193" s="168"/>
      <c r="B193" s="169" t="s">
        <v>378</v>
      </c>
      <c r="C193" s="170"/>
      <c r="D193" s="171">
        <v>21</v>
      </c>
      <c r="E193" s="172" t="s">
        <v>379</v>
      </c>
    </row>
    <row r="194" spans="1:5" s="164" customFormat="1">
      <c r="A194" s="168"/>
      <c r="B194" s="169" t="s">
        <v>380</v>
      </c>
      <c r="C194" s="170"/>
      <c r="D194" s="171">
        <v>22</v>
      </c>
      <c r="E194" s="172" t="s">
        <v>381</v>
      </c>
    </row>
    <row r="195" spans="1:5" s="164" customFormat="1">
      <c r="A195" s="168"/>
      <c r="B195" s="169" t="s">
        <v>382</v>
      </c>
      <c r="C195" s="170"/>
      <c r="D195" s="171">
        <v>24</v>
      </c>
      <c r="E195" s="172" t="s">
        <v>264</v>
      </c>
    </row>
    <row r="196" spans="1:5" s="164" customFormat="1">
      <c r="A196" s="168"/>
      <c r="B196" s="169" t="s">
        <v>383</v>
      </c>
      <c r="C196" s="170"/>
      <c r="D196" s="171">
        <v>25</v>
      </c>
      <c r="E196" s="172" t="s">
        <v>265</v>
      </c>
    </row>
    <row r="197" spans="1:5" s="164" customFormat="1">
      <c r="A197" s="168"/>
      <c r="B197" s="169" t="s">
        <v>384</v>
      </c>
      <c r="C197" s="170"/>
      <c r="D197" s="171">
        <v>26</v>
      </c>
      <c r="E197" s="172" t="s">
        <v>267</v>
      </c>
    </row>
    <row r="198" spans="1:5" s="164" customFormat="1">
      <c r="A198" s="168"/>
      <c r="B198" s="169" t="s">
        <v>497</v>
      </c>
      <c r="C198" s="170"/>
      <c r="D198" s="171"/>
      <c r="E198" s="172" t="s">
        <v>491</v>
      </c>
    </row>
    <row r="199" spans="1:5" s="164" customFormat="1">
      <c r="A199" s="168"/>
      <c r="B199" s="169" t="s">
        <v>498</v>
      </c>
      <c r="C199" s="170"/>
      <c r="D199" s="171"/>
      <c r="E199" s="172" t="s">
        <v>492</v>
      </c>
    </row>
    <row r="200" spans="1:5" s="164" customFormat="1">
      <c r="A200" s="168"/>
      <c r="B200" s="169" t="s">
        <v>385</v>
      </c>
      <c r="C200" s="170"/>
      <c r="D200" s="171">
        <v>27</v>
      </c>
      <c r="E200" s="172" t="s">
        <v>263</v>
      </c>
    </row>
    <row r="201" spans="1:5" s="164" customFormat="1">
      <c r="A201" s="168"/>
      <c r="B201" s="169" t="s">
        <v>386</v>
      </c>
      <c r="C201" s="170"/>
      <c r="D201" s="171">
        <v>30</v>
      </c>
      <c r="E201" s="172" t="s">
        <v>387</v>
      </c>
    </row>
    <row r="202" spans="1:5" s="164" customFormat="1">
      <c r="A202" s="168"/>
      <c r="B202" s="169" t="s">
        <v>388</v>
      </c>
      <c r="C202" s="170"/>
      <c r="D202" s="171">
        <v>31</v>
      </c>
      <c r="E202" s="172" t="s">
        <v>269</v>
      </c>
    </row>
    <row r="203" spans="1:5" s="164" customFormat="1">
      <c r="A203" s="168"/>
      <c r="B203" s="169" t="s">
        <v>389</v>
      </c>
      <c r="C203" s="170"/>
      <c r="D203" s="171">
        <v>32</v>
      </c>
      <c r="E203" s="172" t="s">
        <v>270</v>
      </c>
    </row>
    <row r="204" spans="1:5" s="164" customFormat="1">
      <c r="A204" s="168"/>
      <c r="B204" s="169" t="s">
        <v>390</v>
      </c>
      <c r="C204" s="170"/>
      <c r="D204" s="171">
        <v>33</v>
      </c>
      <c r="E204" s="172" t="s">
        <v>272</v>
      </c>
    </row>
    <row r="205" spans="1:5" s="164" customFormat="1">
      <c r="A205" s="168"/>
      <c r="B205" s="169" t="s">
        <v>499</v>
      </c>
      <c r="C205" s="170"/>
      <c r="D205" s="171"/>
      <c r="E205" s="172" t="s">
        <v>500</v>
      </c>
    </row>
    <row r="206" spans="1:5" s="164" customFormat="1">
      <c r="A206" s="168"/>
      <c r="B206" s="169" t="s">
        <v>501</v>
      </c>
      <c r="C206" s="170"/>
      <c r="D206" s="171"/>
      <c r="E206" s="172" t="s">
        <v>502</v>
      </c>
    </row>
    <row r="207" spans="1:5" s="164" customFormat="1">
      <c r="A207" s="168"/>
      <c r="B207" s="169" t="s">
        <v>391</v>
      </c>
      <c r="C207" s="170"/>
      <c r="D207" s="171">
        <v>34</v>
      </c>
      <c r="E207" s="172" t="s">
        <v>268</v>
      </c>
    </row>
    <row r="208" spans="1:5" s="164" customFormat="1">
      <c r="A208" s="168"/>
      <c r="B208" s="169" t="s">
        <v>392</v>
      </c>
      <c r="C208" s="170"/>
      <c r="D208" s="171">
        <v>37</v>
      </c>
      <c r="E208" s="172" t="s">
        <v>387</v>
      </c>
    </row>
    <row r="209" spans="1:5" s="164" customFormat="1">
      <c r="A209" s="168"/>
      <c r="B209" s="169" t="s">
        <v>393</v>
      </c>
      <c r="C209" s="170"/>
      <c r="D209" s="171">
        <v>38</v>
      </c>
      <c r="E209" s="172" t="s">
        <v>274</v>
      </c>
    </row>
    <row r="210" spans="1:5" s="164" customFormat="1">
      <c r="A210" s="168"/>
      <c r="B210" s="169" t="s">
        <v>394</v>
      </c>
      <c r="C210" s="170"/>
      <c r="D210" s="171">
        <v>39</v>
      </c>
      <c r="E210" s="172" t="s">
        <v>274</v>
      </c>
    </row>
    <row r="211" spans="1:5" s="164" customFormat="1">
      <c r="A211" s="168"/>
      <c r="B211" s="169" t="s">
        <v>395</v>
      </c>
      <c r="C211" s="170"/>
      <c r="D211" s="171">
        <v>40</v>
      </c>
      <c r="E211" s="172" t="s">
        <v>387</v>
      </c>
    </row>
    <row r="212" spans="1:5" s="164" customFormat="1">
      <c r="A212" s="168"/>
      <c r="B212" s="169" t="s">
        <v>396</v>
      </c>
      <c r="C212" s="170"/>
      <c r="D212" s="171">
        <v>41</v>
      </c>
      <c r="E212" s="172" t="s">
        <v>85</v>
      </c>
    </row>
    <row r="213" spans="1:5" s="164" customFormat="1">
      <c r="A213" s="168"/>
      <c r="B213" s="169" t="s">
        <v>397</v>
      </c>
      <c r="C213" s="170"/>
      <c r="D213" s="171">
        <v>42</v>
      </c>
      <c r="E213" s="172" t="s">
        <v>85</v>
      </c>
    </row>
    <row r="214" spans="1:5" s="164" customFormat="1">
      <c r="A214" s="168"/>
      <c r="B214" s="169" t="s">
        <v>398</v>
      </c>
      <c r="C214" s="170"/>
      <c r="D214" s="171">
        <v>43</v>
      </c>
      <c r="E214" s="172" t="s">
        <v>387</v>
      </c>
    </row>
    <row r="215" spans="1:5" s="164" customFormat="1">
      <c r="A215" s="168"/>
      <c r="B215" s="169" t="s">
        <v>399</v>
      </c>
      <c r="C215" s="170"/>
      <c r="D215" s="171">
        <v>44</v>
      </c>
      <c r="E215" s="172" t="s">
        <v>400</v>
      </c>
    </row>
    <row r="216" spans="1:5" s="164" customFormat="1">
      <c r="A216" s="168"/>
      <c r="B216" s="169" t="s">
        <v>401</v>
      </c>
      <c r="C216" s="170"/>
      <c r="D216" s="171">
        <v>45</v>
      </c>
      <c r="E216" s="172" t="s">
        <v>400</v>
      </c>
    </row>
    <row r="217" spans="1:5" s="164" customFormat="1">
      <c r="A217" s="168"/>
      <c r="B217" s="169" t="s">
        <v>402</v>
      </c>
      <c r="C217" s="170"/>
      <c r="D217" s="171">
        <v>46</v>
      </c>
      <c r="E217" s="172" t="s">
        <v>387</v>
      </c>
    </row>
    <row r="218" spans="1:5" s="164" customFormat="1">
      <c r="A218" s="168"/>
      <c r="B218" s="169" t="s">
        <v>403</v>
      </c>
      <c r="C218" s="170"/>
      <c r="D218" s="171">
        <v>47</v>
      </c>
      <c r="E218" s="172" t="s">
        <v>404</v>
      </c>
    </row>
    <row r="219" spans="1:5" s="164" customFormat="1">
      <c r="A219" s="300" t="s">
        <v>412</v>
      </c>
      <c r="B219" s="300"/>
      <c r="C219" s="170"/>
      <c r="D219" s="171">
        <v>1</v>
      </c>
      <c r="E219" s="173" t="s">
        <v>413</v>
      </c>
    </row>
    <row r="220" spans="1:5" s="164" customFormat="1">
      <c r="A220" s="168"/>
      <c r="B220" s="169" t="s">
        <v>357</v>
      </c>
      <c r="C220" s="170"/>
      <c r="D220" s="171">
        <v>2</v>
      </c>
      <c r="E220" s="172" t="s">
        <v>49</v>
      </c>
    </row>
    <row r="221" spans="1:5" s="164" customFormat="1">
      <c r="A221" s="168"/>
      <c r="B221" s="169" t="s">
        <v>358</v>
      </c>
      <c r="C221" s="170"/>
      <c r="D221" s="171">
        <v>3</v>
      </c>
      <c r="E221" s="172" t="s">
        <v>47</v>
      </c>
    </row>
    <row r="222" spans="1:5" s="164" customFormat="1">
      <c r="A222" s="168"/>
      <c r="B222" s="169" t="s">
        <v>359</v>
      </c>
      <c r="C222" s="170"/>
      <c r="D222" s="171">
        <v>4</v>
      </c>
      <c r="E222" s="172" t="s">
        <v>46</v>
      </c>
    </row>
    <row r="223" spans="1:5" s="164" customFormat="1">
      <c r="A223" s="168"/>
      <c r="B223" s="169" t="s">
        <v>360</v>
      </c>
      <c r="C223" s="170"/>
      <c r="D223" s="171">
        <v>5</v>
      </c>
      <c r="E223" s="172" t="s">
        <v>361</v>
      </c>
    </row>
    <row r="224" spans="1:5" s="164" customFormat="1">
      <c r="A224" s="168"/>
      <c r="B224" s="169" t="s">
        <v>362</v>
      </c>
      <c r="C224" s="170"/>
      <c r="D224" s="171">
        <v>6</v>
      </c>
      <c r="E224" s="172" t="s">
        <v>363</v>
      </c>
    </row>
    <row r="225" spans="1:5" s="164" customFormat="1">
      <c r="A225" s="168"/>
      <c r="B225" s="169" t="s">
        <v>364</v>
      </c>
      <c r="C225" s="170"/>
      <c r="D225" s="171">
        <v>7</v>
      </c>
      <c r="E225" s="172" t="s">
        <v>365</v>
      </c>
    </row>
    <row r="226" spans="1:5" s="164" customFormat="1">
      <c r="A226" s="168"/>
      <c r="B226" s="169" t="s">
        <v>366</v>
      </c>
      <c r="C226" s="170"/>
      <c r="D226" s="171">
        <v>9</v>
      </c>
      <c r="E226" s="172" t="s">
        <v>79</v>
      </c>
    </row>
    <row r="227" spans="1:5" s="164" customFormat="1">
      <c r="A227" s="168"/>
      <c r="B227" s="169" t="s">
        <v>367</v>
      </c>
      <c r="C227" s="170"/>
      <c r="D227" s="171">
        <v>11</v>
      </c>
      <c r="E227" s="172" t="s">
        <v>259</v>
      </c>
    </row>
    <row r="228" spans="1:5" s="164" customFormat="1">
      <c r="A228" s="168"/>
      <c r="B228" s="169" t="s">
        <v>368</v>
      </c>
      <c r="C228" s="170"/>
      <c r="D228" s="171">
        <v>12</v>
      </c>
      <c r="E228" s="172" t="s">
        <v>260</v>
      </c>
    </row>
    <row r="229" spans="1:5" s="164" customFormat="1">
      <c r="A229" s="168"/>
      <c r="B229" s="169" t="s">
        <v>369</v>
      </c>
      <c r="C229" s="170"/>
      <c r="D229" s="171">
        <v>13</v>
      </c>
      <c r="E229" s="172" t="s">
        <v>86</v>
      </c>
    </row>
    <row r="230" spans="1:5" s="164" customFormat="1">
      <c r="A230" s="168"/>
      <c r="B230" s="169" t="s">
        <v>370</v>
      </c>
      <c r="C230" s="170"/>
      <c r="D230" s="171">
        <v>14</v>
      </c>
      <c r="E230" s="172" t="s">
        <v>261</v>
      </c>
    </row>
    <row r="231" spans="1:5" s="164" customFormat="1">
      <c r="A231" s="168"/>
      <c r="B231" s="169" t="s">
        <v>371</v>
      </c>
      <c r="C231" s="170"/>
      <c r="D231" s="171">
        <v>15</v>
      </c>
      <c r="E231" s="172" t="s">
        <v>262</v>
      </c>
    </row>
    <row r="232" spans="1:5" s="164" customFormat="1">
      <c r="A232" s="168"/>
      <c r="B232" s="169" t="s">
        <v>372</v>
      </c>
      <c r="C232" s="170"/>
      <c r="D232" s="171">
        <v>16</v>
      </c>
      <c r="E232" s="172" t="s">
        <v>82</v>
      </c>
    </row>
    <row r="233" spans="1:5" s="164" customFormat="1">
      <c r="A233" s="168"/>
      <c r="B233" s="169" t="s">
        <v>373</v>
      </c>
      <c r="C233" s="170"/>
      <c r="D233" s="171">
        <v>17</v>
      </c>
      <c r="E233" s="172" t="s">
        <v>83</v>
      </c>
    </row>
    <row r="234" spans="1:5" s="164" customFormat="1">
      <c r="A234" s="168"/>
      <c r="B234" s="169" t="s">
        <v>374</v>
      </c>
      <c r="C234" s="170"/>
      <c r="D234" s="171">
        <v>18</v>
      </c>
      <c r="E234" s="172" t="s">
        <v>80</v>
      </c>
    </row>
    <row r="235" spans="1:5" s="164" customFormat="1">
      <c r="A235" s="168"/>
      <c r="B235" s="169" t="s">
        <v>375</v>
      </c>
      <c r="C235" s="170"/>
      <c r="D235" s="171">
        <v>19</v>
      </c>
      <c r="E235" s="172" t="s">
        <v>84</v>
      </c>
    </row>
    <row r="236" spans="1:5" s="164" customFormat="1">
      <c r="A236" s="168"/>
      <c r="B236" s="169" t="s">
        <v>376</v>
      </c>
      <c r="C236" s="170"/>
      <c r="D236" s="171">
        <v>10</v>
      </c>
      <c r="E236" s="172" t="s">
        <v>52</v>
      </c>
    </row>
    <row r="237" spans="1:5" s="164" customFormat="1">
      <c r="A237" s="168"/>
      <c r="B237" s="169" t="s">
        <v>377</v>
      </c>
      <c r="C237" s="170"/>
      <c r="D237" s="171">
        <v>20</v>
      </c>
      <c r="E237" s="172" t="s">
        <v>81</v>
      </c>
    </row>
    <row r="238" spans="1:5" s="164" customFormat="1">
      <c r="A238" s="168"/>
      <c r="B238" s="169" t="s">
        <v>378</v>
      </c>
      <c r="C238" s="170"/>
      <c r="D238" s="171">
        <v>21</v>
      </c>
      <c r="E238" s="172" t="s">
        <v>379</v>
      </c>
    </row>
    <row r="239" spans="1:5" s="164" customFormat="1">
      <c r="A239" s="168"/>
      <c r="B239" s="169" t="s">
        <v>380</v>
      </c>
      <c r="C239" s="170"/>
      <c r="D239" s="171">
        <v>22</v>
      </c>
      <c r="E239" s="172" t="s">
        <v>381</v>
      </c>
    </row>
    <row r="240" spans="1:5" s="164" customFormat="1">
      <c r="A240" s="168"/>
      <c r="B240" s="169" t="s">
        <v>382</v>
      </c>
      <c r="C240" s="170"/>
      <c r="D240" s="171">
        <v>24</v>
      </c>
      <c r="E240" s="172" t="s">
        <v>264</v>
      </c>
    </row>
    <row r="241" spans="1:5" s="164" customFormat="1">
      <c r="A241" s="168"/>
      <c r="B241" s="169" t="s">
        <v>383</v>
      </c>
      <c r="C241" s="170"/>
      <c r="D241" s="171">
        <v>25</v>
      </c>
      <c r="E241" s="172" t="s">
        <v>265</v>
      </c>
    </row>
    <row r="242" spans="1:5" s="164" customFormat="1">
      <c r="A242" s="168"/>
      <c r="B242" s="169" t="s">
        <v>384</v>
      </c>
      <c r="C242" s="170"/>
      <c r="D242" s="171">
        <v>26</v>
      </c>
      <c r="E242" s="172" t="s">
        <v>267</v>
      </c>
    </row>
    <row r="243" spans="1:5" s="164" customFormat="1">
      <c r="A243" s="168"/>
      <c r="B243" s="169" t="s">
        <v>497</v>
      </c>
      <c r="C243" s="170"/>
      <c r="D243" s="171"/>
      <c r="E243" s="172" t="s">
        <v>491</v>
      </c>
    </row>
    <row r="244" spans="1:5" s="164" customFormat="1">
      <c r="A244" s="168"/>
      <c r="B244" s="169" t="s">
        <v>498</v>
      </c>
      <c r="C244" s="170"/>
      <c r="D244" s="171"/>
      <c r="E244" s="172" t="s">
        <v>492</v>
      </c>
    </row>
    <row r="245" spans="1:5" s="164" customFormat="1">
      <c r="A245" s="168"/>
      <c r="B245" s="169" t="s">
        <v>385</v>
      </c>
      <c r="C245" s="170"/>
      <c r="D245" s="171">
        <v>27</v>
      </c>
      <c r="E245" s="172" t="s">
        <v>263</v>
      </c>
    </row>
    <row r="246" spans="1:5" s="164" customFormat="1">
      <c r="A246" s="168"/>
      <c r="B246" s="169" t="s">
        <v>386</v>
      </c>
      <c r="C246" s="170"/>
      <c r="D246" s="171">
        <v>30</v>
      </c>
      <c r="E246" s="172" t="s">
        <v>387</v>
      </c>
    </row>
    <row r="247" spans="1:5" s="164" customFormat="1">
      <c r="A247" s="168"/>
      <c r="B247" s="169" t="s">
        <v>388</v>
      </c>
      <c r="C247" s="170"/>
      <c r="D247" s="171">
        <v>31</v>
      </c>
      <c r="E247" s="172" t="s">
        <v>269</v>
      </c>
    </row>
    <row r="248" spans="1:5" s="164" customFormat="1">
      <c r="A248" s="168"/>
      <c r="B248" s="169" t="s">
        <v>389</v>
      </c>
      <c r="C248" s="170"/>
      <c r="D248" s="171">
        <v>32</v>
      </c>
      <c r="E248" s="172" t="s">
        <v>270</v>
      </c>
    </row>
    <row r="249" spans="1:5" s="164" customFormat="1">
      <c r="A249" s="168"/>
      <c r="B249" s="169" t="s">
        <v>390</v>
      </c>
      <c r="C249" s="170"/>
      <c r="D249" s="171">
        <v>33</v>
      </c>
      <c r="E249" s="172" t="s">
        <v>272</v>
      </c>
    </row>
    <row r="250" spans="1:5" s="164" customFormat="1">
      <c r="A250" s="168"/>
      <c r="B250" s="169" t="s">
        <v>499</v>
      </c>
      <c r="C250" s="170"/>
      <c r="D250" s="171"/>
      <c r="E250" s="172" t="s">
        <v>500</v>
      </c>
    </row>
    <row r="251" spans="1:5" s="164" customFormat="1">
      <c r="A251" s="168"/>
      <c r="B251" s="169" t="s">
        <v>501</v>
      </c>
      <c r="C251" s="170"/>
      <c r="D251" s="171"/>
      <c r="E251" s="172" t="s">
        <v>502</v>
      </c>
    </row>
    <row r="252" spans="1:5" s="164" customFormat="1">
      <c r="A252" s="168"/>
      <c r="B252" s="169" t="s">
        <v>391</v>
      </c>
      <c r="C252" s="170"/>
      <c r="D252" s="171">
        <v>34</v>
      </c>
      <c r="E252" s="172" t="s">
        <v>268</v>
      </c>
    </row>
    <row r="253" spans="1:5" s="164" customFormat="1">
      <c r="A253" s="168"/>
      <c r="B253" s="169" t="s">
        <v>392</v>
      </c>
      <c r="C253" s="170"/>
      <c r="D253" s="171">
        <v>37</v>
      </c>
      <c r="E253" s="172" t="s">
        <v>387</v>
      </c>
    </row>
    <row r="254" spans="1:5" s="164" customFormat="1">
      <c r="A254" s="168"/>
      <c r="B254" s="169" t="s">
        <v>393</v>
      </c>
      <c r="C254" s="170"/>
      <c r="D254" s="171">
        <v>38</v>
      </c>
      <c r="E254" s="172" t="s">
        <v>274</v>
      </c>
    </row>
    <row r="255" spans="1:5" s="164" customFormat="1">
      <c r="A255" s="168"/>
      <c r="B255" s="169" t="s">
        <v>394</v>
      </c>
      <c r="C255" s="170"/>
      <c r="D255" s="171">
        <v>39</v>
      </c>
      <c r="E255" s="172" t="s">
        <v>274</v>
      </c>
    </row>
    <row r="256" spans="1:5" s="164" customFormat="1">
      <c r="A256" s="168"/>
      <c r="B256" s="169" t="s">
        <v>395</v>
      </c>
      <c r="C256" s="170"/>
      <c r="D256" s="171">
        <v>40</v>
      </c>
      <c r="E256" s="172" t="s">
        <v>387</v>
      </c>
    </row>
    <row r="257" spans="1:5" s="164" customFormat="1">
      <c r="A257" s="168"/>
      <c r="B257" s="169" t="s">
        <v>396</v>
      </c>
      <c r="C257" s="170"/>
      <c r="D257" s="171">
        <v>41</v>
      </c>
      <c r="E257" s="172" t="s">
        <v>85</v>
      </c>
    </row>
    <row r="258" spans="1:5" s="164" customFormat="1">
      <c r="A258" s="168"/>
      <c r="B258" s="169" t="s">
        <v>397</v>
      </c>
      <c r="C258" s="170"/>
      <c r="D258" s="171">
        <v>42</v>
      </c>
      <c r="E258" s="172" t="s">
        <v>85</v>
      </c>
    </row>
    <row r="259" spans="1:5" s="164" customFormat="1">
      <c r="A259" s="168"/>
      <c r="B259" s="169" t="s">
        <v>398</v>
      </c>
      <c r="C259" s="170"/>
      <c r="D259" s="171">
        <v>43</v>
      </c>
      <c r="E259" s="172" t="s">
        <v>387</v>
      </c>
    </row>
    <row r="260" spans="1:5" s="164" customFormat="1">
      <c r="A260" s="168"/>
      <c r="B260" s="169" t="s">
        <v>399</v>
      </c>
      <c r="C260" s="170"/>
      <c r="D260" s="171">
        <v>44</v>
      </c>
      <c r="E260" s="172" t="s">
        <v>400</v>
      </c>
    </row>
    <row r="261" spans="1:5" s="164" customFormat="1">
      <c r="A261" s="168"/>
      <c r="B261" s="169" t="s">
        <v>401</v>
      </c>
      <c r="C261" s="170"/>
      <c r="D261" s="171">
        <v>45</v>
      </c>
      <c r="E261" s="172" t="s">
        <v>400</v>
      </c>
    </row>
    <row r="262" spans="1:5" s="164" customFormat="1">
      <c r="A262" s="168"/>
      <c r="B262" s="169" t="s">
        <v>402</v>
      </c>
      <c r="C262" s="170"/>
      <c r="D262" s="171">
        <v>46</v>
      </c>
      <c r="E262" s="172" t="s">
        <v>387</v>
      </c>
    </row>
    <row r="263" spans="1:5" s="164" customFormat="1">
      <c r="A263" s="168"/>
      <c r="B263" s="169" t="s">
        <v>403</v>
      </c>
      <c r="C263" s="170"/>
      <c r="D263" s="171">
        <v>47</v>
      </c>
      <c r="E263" s="172" t="s">
        <v>404</v>
      </c>
    </row>
    <row r="264" spans="1:5" s="164" customFormat="1">
      <c r="A264" s="300" t="s">
        <v>414</v>
      </c>
      <c r="B264" s="300"/>
      <c r="C264" s="170"/>
      <c r="D264" s="171">
        <v>1</v>
      </c>
      <c r="E264" s="173" t="s">
        <v>415</v>
      </c>
    </row>
    <row r="265" spans="1:5" s="164" customFormat="1">
      <c r="A265" s="168"/>
      <c r="B265" s="169" t="s">
        <v>357</v>
      </c>
      <c r="C265" s="170"/>
      <c r="D265" s="171">
        <v>3</v>
      </c>
      <c r="E265" s="172" t="s">
        <v>49</v>
      </c>
    </row>
    <row r="266" spans="1:5" s="164" customFormat="1">
      <c r="A266" s="168"/>
      <c r="B266" s="169" t="s">
        <v>358</v>
      </c>
      <c r="C266" s="170"/>
      <c r="D266" s="171">
        <v>4</v>
      </c>
      <c r="E266" s="172" t="s">
        <v>47</v>
      </c>
    </row>
    <row r="267" spans="1:5" s="164" customFormat="1">
      <c r="A267" s="168"/>
      <c r="B267" s="169" t="s">
        <v>359</v>
      </c>
      <c r="C267" s="170"/>
      <c r="D267" s="171">
        <v>5</v>
      </c>
      <c r="E267" s="172" t="s">
        <v>46</v>
      </c>
    </row>
    <row r="268" spans="1:5" s="164" customFormat="1">
      <c r="A268" s="168"/>
      <c r="B268" s="169" t="s">
        <v>407</v>
      </c>
      <c r="C268" s="170"/>
      <c r="D268" s="171">
        <v>2</v>
      </c>
      <c r="E268" s="172" t="s">
        <v>48</v>
      </c>
    </row>
    <row r="269" spans="1:5" s="164" customFormat="1">
      <c r="A269" s="168"/>
      <c r="B269" s="169" t="s">
        <v>360</v>
      </c>
      <c r="C269" s="170"/>
      <c r="D269" s="171">
        <v>6</v>
      </c>
      <c r="E269" s="172" t="s">
        <v>361</v>
      </c>
    </row>
    <row r="270" spans="1:5" s="164" customFormat="1">
      <c r="A270" s="168"/>
      <c r="B270" s="169" t="s">
        <v>362</v>
      </c>
      <c r="C270" s="170"/>
      <c r="D270" s="171">
        <v>6</v>
      </c>
      <c r="E270" s="172" t="s">
        <v>363</v>
      </c>
    </row>
    <row r="271" spans="1:5" s="164" customFormat="1">
      <c r="A271" s="168"/>
      <c r="B271" s="169" t="s">
        <v>364</v>
      </c>
      <c r="C271" s="170"/>
      <c r="D271" s="171">
        <v>7</v>
      </c>
      <c r="E271" s="172" t="s">
        <v>365</v>
      </c>
    </row>
    <row r="272" spans="1:5" s="164" customFormat="1">
      <c r="A272" s="168"/>
      <c r="B272" s="169" t="s">
        <v>366</v>
      </c>
      <c r="C272" s="170"/>
      <c r="D272" s="171">
        <v>10</v>
      </c>
      <c r="E272" s="172" t="s">
        <v>79</v>
      </c>
    </row>
    <row r="273" spans="1:5" s="164" customFormat="1">
      <c r="A273" s="168"/>
      <c r="B273" s="169" t="s">
        <v>367</v>
      </c>
      <c r="C273" s="170"/>
      <c r="D273" s="171">
        <v>12</v>
      </c>
      <c r="E273" s="172" t="s">
        <v>259</v>
      </c>
    </row>
    <row r="274" spans="1:5" s="164" customFormat="1">
      <c r="A274" s="168"/>
      <c r="B274" s="169" t="s">
        <v>368</v>
      </c>
      <c r="C274" s="170"/>
      <c r="D274" s="171">
        <v>13</v>
      </c>
      <c r="E274" s="172" t="s">
        <v>260</v>
      </c>
    </row>
    <row r="275" spans="1:5" s="164" customFormat="1">
      <c r="A275" s="168"/>
      <c r="B275" s="169" t="s">
        <v>369</v>
      </c>
      <c r="C275" s="170"/>
      <c r="D275" s="171">
        <v>14</v>
      </c>
      <c r="E275" s="172" t="s">
        <v>86</v>
      </c>
    </row>
    <row r="276" spans="1:5" s="164" customFormat="1">
      <c r="A276" s="168"/>
      <c r="B276" s="169" t="s">
        <v>370</v>
      </c>
      <c r="C276" s="170"/>
      <c r="D276" s="171">
        <v>15</v>
      </c>
      <c r="E276" s="172" t="s">
        <v>261</v>
      </c>
    </row>
    <row r="277" spans="1:5" s="164" customFormat="1">
      <c r="A277" s="168"/>
      <c r="B277" s="169" t="s">
        <v>371</v>
      </c>
      <c r="C277" s="170"/>
      <c r="D277" s="171">
        <v>16</v>
      </c>
      <c r="E277" s="172" t="s">
        <v>262</v>
      </c>
    </row>
    <row r="278" spans="1:5" s="164" customFormat="1">
      <c r="A278" s="168"/>
      <c r="B278" s="169" t="s">
        <v>372</v>
      </c>
      <c r="C278" s="170"/>
      <c r="D278" s="171">
        <v>17</v>
      </c>
      <c r="E278" s="172" t="s">
        <v>82</v>
      </c>
    </row>
    <row r="279" spans="1:5" s="164" customFormat="1">
      <c r="A279" s="168"/>
      <c r="B279" s="169" t="s">
        <v>373</v>
      </c>
      <c r="C279" s="170"/>
      <c r="D279" s="171">
        <v>18</v>
      </c>
      <c r="E279" s="172" t="s">
        <v>83</v>
      </c>
    </row>
    <row r="280" spans="1:5" s="164" customFormat="1">
      <c r="A280" s="168"/>
      <c r="B280" s="169" t="s">
        <v>374</v>
      </c>
      <c r="C280" s="170"/>
      <c r="D280" s="171">
        <v>19</v>
      </c>
      <c r="E280" s="172" t="s">
        <v>80</v>
      </c>
    </row>
    <row r="281" spans="1:5" s="164" customFormat="1">
      <c r="A281" s="168"/>
      <c r="B281" s="169" t="s">
        <v>375</v>
      </c>
      <c r="C281" s="170"/>
      <c r="D281" s="171">
        <v>20</v>
      </c>
      <c r="E281" s="172" t="s">
        <v>84</v>
      </c>
    </row>
    <row r="282" spans="1:5" s="164" customFormat="1">
      <c r="A282" s="168"/>
      <c r="B282" s="169" t="s">
        <v>376</v>
      </c>
      <c r="C282" s="170"/>
      <c r="D282" s="171">
        <v>11</v>
      </c>
      <c r="E282" s="172" t="s">
        <v>52</v>
      </c>
    </row>
    <row r="283" spans="1:5" s="164" customFormat="1">
      <c r="A283" s="168"/>
      <c r="B283" s="169" t="s">
        <v>377</v>
      </c>
      <c r="C283" s="170"/>
      <c r="D283" s="171">
        <v>21</v>
      </c>
      <c r="E283" s="172" t="s">
        <v>81</v>
      </c>
    </row>
    <row r="284" spans="1:5" s="164" customFormat="1">
      <c r="A284" s="168"/>
      <c r="B284" s="169" t="s">
        <v>378</v>
      </c>
      <c r="C284" s="170"/>
      <c r="D284" s="171">
        <v>22</v>
      </c>
      <c r="E284" s="172" t="s">
        <v>416</v>
      </c>
    </row>
    <row r="285" spans="1:5" s="164" customFormat="1">
      <c r="A285" s="168"/>
      <c r="B285" s="169" t="s">
        <v>380</v>
      </c>
      <c r="C285" s="170"/>
      <c r="D285" s="171">
        <v>23</v>
      </c>
      <c r="E285" s="172" t="s">
        <v>379</v>
      </c>
    </row>
    <row r="286" spans="1:5" s="164" customFormat="1">
      <c r="A286" s="168"/>
      <c r="B286" s="169" t="s">
        <v>382</v>
      </c>
      <c r="C286" s="170"/>
      <c r="D286" s="171">
        <v>25</v>
      </c>
      <c r="E286" s="172" t="s">
        <v>264</v>
      </c>
    </row>
    <row r="287" spans="1:5" s="164" customFormat="1">
      <c r="A287" s="168"/>
      <c r="B287" s="169" t="s">
        <v>383</v>
      </c>
      <c r="C287" s="170"/>
      <c r="D287" s="171">
        <v>26</v>
      </c>
      <c r="E287" s="172" t="s">
        <v>265</v>
      </c>
    </row>
    <row r="288" spans="1:5" s="164" customFormat="1">
      <c r="A288" s="168"/>
      <c r="B288" s="169" t="s">
        <v>384</v>
      </c>
      <c r="C288" s="170"/>
      <c r="D288" s="171">
        <v>27</v>
      </c>
      <c r="E288" s="172" t="s">
        <v>267</v>
      </c>
    </row>
    <row r="289" spans="1:5" s="164" customFormat="1">
      <c r="A289" s="168"/>
      <c r="B289" s="169" t="s">
        <v>497</v>
      </c>
      <c r="C289" s="170"/>
      <c r="D289" s="171"/>
      <c r="E289" s="172" t="s">
        <v>491</v>
      </c>
    </row>
    <row r="290" spans="1:5" s="164" customFormat="1">
      <c r="A290" s="168"/>
      <c r="B290" s="169" t="s">
        <v>498</v>
      </c>
      <c r="C290" s="170"/>
      <c r="D290" s="171"/>
      <c r="E290" s="172" t="s">
        <v>492</v>
      </c>
    </row>
    <row r="291" spans="1:5" s="164" customFormat="1">
      <c r="A291" s="168"/>
      <c r="B291" s="169" t="s">
        <v>385</v>
      </c>
      <c r="C291" s="170"/>
      <c r="D291" s="171">
        <v>27</v>
      </c>
      <c r="E291" s="172" t="s">
        <v>263</v>
      </c>
    </row>
    <row r="292" spans="1:5" s="164" customFormat="1">
      <c r="A292" s="168"/>
      <c r="B292" s="169" t="s">
        <v>386</v>
      </c>
      <c r="C292" s="170"/>
      <c r="D292" s="171">
        <v>31</v>
      </c>
      <c r="E292" s="172" t="s">
        <v>387</v>
      </c>
    </row>
    <row r="293" spans="1:5" s="164" customFormat="1">
      <c r="A293" s="168"/>
      <c r="B293" s="169" t="s">
        <v>388</v>
      </c>
      <c r="C293" s="170"/>
      <c r="D293" s="171">
        <v>32</v>
      </c>
      <c r="E293" s="172" t="s">
        <v>269</v>
      </c>
    </row>
    <row r="294" spans="1:5" s="164" customFormat="1">
      <c r="A294" s="168"/>
      <c r="B294" s="169" t="s">
        <v>389</v>
      </c>
      <c r="C294" s="170"/>
      <c r="D294" s="171">
        <v>33</v>
      </c>
      <c r="E294" s="172" t="s">
        <v>270</v>
      </c>
    </row>
    <row r="295" spans="1:5" s="164" customFormat="1">
      <c r="A295" s="168"/>
      <c r="B295" s="169" t="s">
        <v>390</v>
      </c>
      <c r="C295" s="170"/>
      <c r="D295" s="171">
        <v>34</v>
      </c>
      <c r="E295" s="172" t="s">
        <v>272</v>
      </c>
    </row>
    <row r="296" spans="1:5" s="164" customFormat="1">
      <c r="A296" s="168"/>
      <c r="B296" s="169" t="s">
        <v>499</v>
      </c>
      <c r="C296" s="170"/>
      <c r="D296" s="171"/>
      <c r="E296" s="172" t="s">
        <v>500</v>
      </c>
    </row>
    <row r="297" spans="1:5" s="164" customFormat="1">
      <c r="A297" s="168"/>
      <c r="B297" s="169" t="s">
        <v>501</v>
      </c>
      <c r="C297" s="170"/>
      <c r="D297" s="171"/>
      <c r="E297" s="172" t="s">
        <v>502</v>
      </c>
    </row>
    <row r="298" spans="1:5" s="164" customFormat="1">
      <c r="A298" s="168"/>
      <c r="B298" s="169" t="s">
        <v>391</v>
      </c>
      <c r="C298" s="170"/>
      <c r="D298" s="171">
        <v>34</v>
      </c>
      <c r="E298" s="172" t="s">
        <v>268</v>
      </c>
    </row>
    <row r="299" spans="1:5" s="164" customFormat="1">
      <c r="A299" s="168"/>
      <c r="B299" s="169" t="s">
        <v>392</v>
      </c>
      <c r="C299" s="170"/>
      <c r="D299" s="171">
        <v>38</v>
      </c>
      <c r="E299" s="172" t="s">
        <v>387</v>
      </c>
    </row>
    <row r="300" spans="1:5" s="164" customFormat="1">
      <c r="A300" s="168"/>
      <c r="B300" s="169" t="s">
        <v>393</v>
      </c>
      <c r="C300" s="170"/>
      <c r="D300" s="171">
        <v>39</v>
      </c>
      <c r="E300" s="172" t="s">
        <v>274</v>
      </c>
    </row>
    <row r="301" spans="1:5" s="164" customFormat="1">
      <c r="A301" s="168"/>
      <c r="B301" s="169" t="s">
        <v>394</v>
      </c>
      <c r="C301" s="170"/>
      <c r="D301" s="171">
        <v>40</v>
      </c>
      <c r="E301" s="172" t="s">
        <v>274</v>
      </c>
    </row>
    <row r="302" spans="1:5" s="164" customFormat="1">
      <c r="A302" s="168"/>
      <c r="B302" s="169" t="s">
        <v>395</v>
      </c>
      <c r="C302" s="170"/>
      <c r="D302" s="171">
        <v>41</v>
      </c>
      <c r="E302" s="172" t="s">
        <v>387</v>
      </c>
    </row>
    <row r="303" spans="1:5" s="164" customFormat="1">
      <c r="A303" s="168"/>
      <c r="B303" s="169" t="s">
        <v>396</v>
      </c>
      <c r="C303" s="170"/>
      <c r="D303" s="171">
        <v>42</v>
      </c>
      <c r="E303" s="172" t="s">
        <v>85</v>
      </c>
    </row>
    <row r="304" spans="1:5" s="164" customFormat="1">
      <c r="A304" s="168"/>
      <c r="B304" s="169" t="s">
        <v>397</v>
      </c>
      <c r="C304" s="170"/>
      <c r="D304" s="171">
        <v>43</v>
      </c>
      <c r="E304" s="172" t="s">
        <v>85</v>
      </c>
    </row>
    <row r="305" spans="1:5" s="164" customFormat="1">
      <c r="A305" s="168"/>
      <c r="B305" s="169" t="s">
        <v>398</v>
      </c>
      <c r="C305" s="170"/>
      <c r="D305" s="171">
        <v>44</v>
      </c>
      <c r="E305" s="172" t="s">
        <v>387</v>
      </c>
    </row>
    <row r="306" spans="1:5" s="164" customFormat="1">
      <c r="A306" s="168"/>
      <c r="B306" s="169" t="s">
        <v>399</v>
      </c>
      <c r="C306" s="170"/>
      <c r="D306" s="171">
        <v>45</v>
      </c>
      <c r="E306" s="172" t="s">
        <v>400</v>
      </c>
    </row>
    <row r="307" spans="1:5" s="164" customFormat="1">
      <c r="A307" s="168"/>
      <c r="B307" s="169" t="s">
        <v>401</v>
      </c>
      <c r="C307" s="170"/>
      <c r="D307" s="171">
        <v>46</v>
      </c>
      <c r="E307" s="172" t="s">
        <v>400</v>
      </c>
    </row>
    <row r="308" spans="1:5" s="164" customFormat="1">
      <c r="A308" s="168"/>
      <c r="B308" s="169" t="s">
        <v>402</v>
      </c>
      <c r="C308" s="170"/>
      <c r="D308" s="171">
        <v>47</v>
      </c>
      <c r="E308" s="172" t="s">
        <v>387</v>
      </c>
    </row>
    <row r="309" spans="1:5" s="164" customFormat="1">
      <c r="A309" s="168"/>
      <c r="B309" s="169" t="s">
        <v>403</v>
      </c>
      <c r="C309" s="170"/>
      <c r="D309" s="171">
        <v>48</v>
      </c>
      <c r="E309" s="172" t="s">
        <v>404</v>
      </c>
    </row>
    <row r="310" spans="1:5" s="164" customFormat="1">
      <c r="A310" s="300" t="s">
        <v>417</v>
      </c>
      <c r="B310" s="300"/>
      <c r="C310" s="170"/>
      <c r="D310" s="171">
        <v>1</v>
      </c>
      <c r="E310" s="173" t="s">
        <v>418</v>
      </c>
    </row>
    <row r="311" spans="1:5" s="164" customFormat="1">
      <c r="A311" s="168"/>
      <c r="B311" s="169" t="s">
        <v>357</v>
      </c>
      <c r="C311" s="170"/>
      <c r="D311" s="171">
        <v>2</v>
      </c>
      <c r="E311" s="172" t="s">
        <v>49</v>
      </c>
    </row>
    <row r="312" spans="1:5" s="164" customFormat="1">
      <c r="A312" s="168"/>
      <c r="B312" s="169" t="s">
        <v>358</v>
      </c>
      <c r="C312" s="170"/>
      <c r="D312" s="171">
        <v>3</v>
      </c>
      <c r="E312" s="172" t="s">
        <v>47</v>
      </c>
    </row>
    <row r="313" spans="1:5" s="164" customFormat="1">
      <c r="A313" s="168"/>
      <c r="B313" s="169" t="s">
        <v>359</v>
      </c>
      <c r="C313" s="170"/>
      <c r="D313" s="171">
        <v>4</v>
      </c>
      <c r="E313" s="172" t="s">
        <v>46</v>
      </c>
    </row>
    <row r="314" spans="1:5" s="164" customFormat="1">
      <c r="A314" s="168"/>
      <c r="B314" s="169" t="s">
        <v>360</v>
      </c>
      <c r="C314" s="170"/>
      <c r="D314" s="171">
        <v>5</v>
      </c>
      <c r="E314" s="172" t="s">
        <v>361</v>
      </c>
    </row>
    <row r="315" spans="1:5" s="164" customFormat="1">
      <c r="A315" s="168"/>
      <c r="B315" s="169" t="s">
        <v>362</v>
      </c>
      <c r="C315" s="170"/>
      <c r="D315" s="171">
        <v>6</v>
      </c>
      <c r="E315" s="172" t="s">
        <v>363</v>
      </c>
    </row>
    <row r="316" spans="1:5" s="164" customFormat="1">
      <c r="A316" s="168"/>
      <c r="B316" s="169" t="s">
        <v>364</v>
      </c>
      <c r="C316" s="170"/>
      <c r="D316" s="171">
        <v>7</v>
      </c>
      <c r="E316" s="172" t="s">
        <v>365</v>
      </c>
    </row>
    <row r="317" spans="1:5" s="164" customFormat="1">
      <c r="A317" s="168"/>
      <c r="B317" s="169" t="s">
        <v>366</v>
      </c>
      <c r="C317" s="170"/>
      <c r="D317" s="171">
        <v>9</v>
      </c>
      <c r="E317" s="172" t="s">
        <v>79</v>
      </c>
    </row>
    <row r="318" spans="1:5" s="164" customFormat="1">
      <c r="A318" s="168"/>
      <c r="B318" s="169" t="s">
        <v>367</v>
      </c>
      <c r="C318" s="170"/>
      <c r="D318" s="171">
        <v>11</v>
      </c>
      <c r="E318" s="172" t="s">
        <v>259</v>
      </c>
    </row>
    <row r="319" spans="1:5" s="164" customFormat="1">
      <c r="A319" s="168"/>
      <c r="B319" s="169" t="s">
        <v>368</v>
      </c>
      <c r="C319" s="170"/>
      <c r="D319" s="171">
        <v>12</v>
      </c>
      <c r="E319" s="172" t="s">
        <v>260</v>
      </c>
    </row>
    <row r="320" spans="1:5" s="164" customFormat="1">
      <c r="A320" s="168"/>
      <c r="B320" s="169" t="s">
        <v>369</v>
      </c>
      <c r="C320" s="170"/>
      <c r="D320" s="171">
        <v>13</v>
      </c>
      <c r="E320" s="172" t="s">
        <v>86</v>
      </c>
    </row>
    <row r="321" spans="1:5" s="164" customFormat="1">
      <c r="A321" s="168"/>
      <c r="B321" s="169" t="s">
        <v>370</v>
      </c>
      <c r="C321" s="170"/>
      <c r="D321" s="171">
        <v>14</v>
      </c>
      <c r="E321" s="172" t="s">
        <v>261</v>
      </c>
    </row>
    <row r="322" spans="1:5" s="164" customFormat="1">
      <c r="A322" s="168"/>
      <c r="B322" s="169" t="s">
        <v>371</v>
      </c>
      <c r="C322" s="170"/>
      <c r="D322" s="171">
        <v>15</v>
      </c>
      <c r="E322" s="172" t="s">
        <v>262</v>
      </c>
    </row>
    <row r="323" spans="1:5" s="164" customFormat="1">
      <c r="A323" s="168"/>
      <c r="B323" s="169" t="s">
        <v>372</v>
      </c>
      <c r="C323" s="170"/>
      <c r="D323" s="171">
        <v>16</v>
      </c>
      <c r="E323" s="172" t="s">
        <v>82</v>
      </c>
    </row>
    <row r="324" spans="1:5" s="164" customFormat="1">
      <c r="A324" s="168"/>
      <c r="B324" s="169" t="s">
        <v>373</v>
      </c>
      <c r="C324" s="170"/>
      <c r="D324" s="171">
        <v>17</v>
      </c>
      <c r="E324" s="172" t="s">
        <v>83</v>
      </c>
    </row>
    <row r="325" spans="1:5" s="164" customFormat="1">
      <c r="A325" s="168"/>
      <c r="B325" s="169" t="s">
        <v>374</v>
      </c>
      <c r="C325" s="170"/>
      <c r="D325" s="171">
        <v>18</v>
      </c>
      <c r="E325" s="172" t="s">
        <v>80</v>
      </c>
    </row>
    <row r="326" spans="1:5" s="164" customFormat="1">
      <c r="A326" s="168"/>
      <c r="B326" s="169" t="s">
        <v>375</v>
      </c>
      <c r="C326" s="170"/>
      <c r="D326" s="171">
        <v>19</v>
      </c>
      <c r="E326" s="172" t="s">
        <v>84</v>
      </c>
    </row>
    <row r="327" spans="1:5" s="164" customFormat="1">
      <c r="A327" s="168"/>
      <c r="B327" s="169" t="s">
        <v>376</v>
      </c>
      <c r="C327" s="170"/>
      <c r="D327" s="171">
        <v>10</v>
      </c>
      <c r="E327" s="172" t="s">
        <v>52</v>
      </c>
    </row>
    <row r="328" spans="1:5" s="164" customFormat="1">
      <c r="A328" s="168"/>
      <c r="B328" s="169" t="s">
        <v>377</v>
      </c>
      <c r="C328" s="170"/>
      <c r="D328" s="171">
        <v>21</v>
      </c>
      <c r="E328" s="172" t="s">
        <v>81</v>
      </c>
    </row>
    <row r="329" spans="1:5" s="164" customFormat="1">
      <c r="A329" s="168"/>
      <c r="B329" s="169" t="s">
        <v>378</v>
      </c>
      <c r="C329" s="170"/>
      <c r="D329" s="171">
        <v>21</v>
      </c>
      <c r="E329" s="172" t="s">
        <v>379</v>
      </c>
    </row>
    <row r="330" spans="1:5" s="164" customFormat="1">
      <c r="A330" s="168"/>
      <c r="B330" s="169" t="s">
        <v>380</v>
      </c>
      <c r="C330" s="170"/>
      <c r="D330" s="171">
        <v>22</v>
      </c>
      <c r="E330" s="172" t="s">
        <v>381</v>
      </c>
    </row>
    <row r="331" spans="1:5" s="164" customFormat="1">
      <c r="A331" s="168"/>
      <c r="B331" s="169" t="s">
        <v>382</v>
      </c>
      <c r="C331" s="170"/>
      <c r="D331" s="171">
        <v>24</v>
      </c>
      <c r="E331" s="172" t="s">
        <v>264</v>
      </c>
    </row>
    <row r="332" spans="1:5" s="164" customFormat="1">
      <c r="A332" s="168"/>
      <c r="B332" s="169" t="s">
        <v>383</v>
      </c>
      <c r="C332" s="170"/>
      <c r="D332" s="171">
        <v>25</v>
      </c>
      <c r="E332" s="172" t="s">
        <v>265</v>
      </c>
    </row>
    <row r="333" spans="1:5" s="164" customFormat="1">
      <c r="A333" s="168"/>
      <c r="B333" s="169" t="s">
        <v>384</v>
      </c>
      <c r="C333" s="170"/>
      <c r="D333" s="171">
        <v>26</v>
      </c>
      <c r="E333" s="172" t="s">
        <v>267</v>
      </c>
    </row>
    <row r="334" spans="1:5" s="164" customFormat="1">
      <c r="A334" s="168"/>
      <c r="B334" s="169" t="s">
        <v>497</v>
      </c>
      <c r="C334" s="170"/>
      <c r="D334" s="171"/>
      <c r="E334" s="172" t="s">
        <v>491</v>
      </c>
    </row>
    <row r="335" spans="1:5" s="164" customFormat="1">
      <c r="A335" s="168"/>
      <c r="B335" s="169" t="s">
        <v>498</v>
      </c>
      <c r="C335" s="170"/>
      <c r="D335" s="171"/>
      <c r="E335" s="172" t="s">
        <v>492</v>
      </c>
    </row>
    <row r="336" spans="1:5" s="164" customFormat="1">
      <c r="A336" s="168"/>
      <c r="B336" s="169" t="s">
        <v>385</v>
      </c>
      <c r="C336" s="170"/>
      <c r="D336" s="171">
        <v>27</v>
      </c>
      <c r="E336" s="172" t="s">
        <v>263</v>
      </c>
    </row>
    <row r="337" spans="1:5" s="164" customFormat="1">
      <c r="A337" s="168"/>
      <c r="B337" s="169" t="s">
        <v>386</v>
      </c>
      <c r="C337" s="170"/>
      <c r="D337" s="171">
        <v>30</v>
      </c>
      <c r="E337" s="172" t="s">
        <v>387</v>
      </c>
    </row>
    <row r="338" spans="1:5" s="164" customFormat="1">
      <c r="A338" s="168"/>
      <c r="B338" s="169" t="s">
        <v>388</v>
      </c>
      <c r="C338" s="170"/>
      <c r="D338" s="171">
        <v>31</v>
      </c>
      <c r="E338" s="172" t="s">
        <v>269</v>
      </c>
    </row>
    <row r="339" spans="1:5" s="164" customFormat="1">
      <c r="A339" s="168"/>
      <c r="B339" s="169" t="s">
        <v>389</v>
      </c>
      <c r="C339" s="170"/>
      <c r="D339" s="171">
        <v>32</v>
      </c>
      <c r="E339" s="172" t="s">
        <v>270</v>
      </c>
    </row>
    <row r="340" spans="1:5" s="164" customFormat="1">
      <c r="A340" s="168"/>
      <c r="B340" s="169" t="s">
        <v>390</v>
      </c>
      <c r="C340" s="170"/>
      <c r="D340" s="171">
        <v>33</v>
      </c>
      <c r="E340" s="172" t="s">
        <v>272</v>
      </c>
    </row>
    <row r="341" spans="1:5" s="164" customFormat="1">
      <c r="A341" s="168"/>
      <c r="B341" s="169" t="s">
        <v>499</v>
      </c>
      <c r="C341" s="170"/>
      <c r="D341" s="171"/>
      <c r="E341" s="172" t="s">
        <v>500</v>
      </c>
    </row>
    <row r="342" spans="1:5" s="164" customFormat="1">
      <c r="A342" s="168"/>
      <c r="B342" s="169" t="s">
        <v>501</v>
      </c>
      <c r="C342" s="170"/>
      <c r="D342" s="171"/>
      <c r="E342" s="172" t="s">
        <v>502</v>
      </c>
    </row>
    <row r="343" spans="1:5" s="164" customFormat="1">
      <c r="A343" s="168"/>
      <c r="B343" s="169" t="s">
        <v>391</v>
      </c>
      <c r="C343" s="170"/>
      <c r="D343" s="171">
        <v>34</v>
      </c>
      <c r="E343" s="172" t="s">
        <v>268</v>
      </c>
    </row>
    <row r="344" spans="1:5" s="164" customFormat="1">
      <c r="A344" s="168"/>
      <c r="B344" s="169" t="s">
        <v>392</v>
      </c>
      <c r="C344" s="170"/>
      <c r="D344" s="171">
        <v>37</v>
      </c>
      <c r="E344" s="172" t="s">
        <v>387</v>
      </c>
    </row>
    <row r="345" spans="1:5" s="164" customFormat="1">
      <c r="A345" s="168"/>
      <c r="B345" s="169" t="s">
        <v>393</v>
      </c>
      <c r="C345" s="170"/>
      <c r="D345" s="171">
        <v>38</v>
      </c>
      <c r="E345" s="172" t="s">
        <v>274</v>
      </c>
    </row>
    <row r="346" spans="1:5" s="164" customFormat="1">
      <c r="A346" s="168"/>
      <c r="B346" s="169" t="s">
        <v>394</v>
      </c>
      <c r="C346" s="170"/>
      <c r="D346" s="171">
        <v>39</v>
      </c>
      <c r="E346" s="172" t="s">
        <v>274</v>
      </c>
    </row>
    <row r="347" spans="1:5" s="164" customFormat="1">
      <c r="A347" s="168"/>
      <c r="B347" s="169" t="s">
        <v>395</v>
      </c>
      <c r="C347" s="170"/>
      <c r="D347" s="171">
        <v>40</v>
      </c>
      <c r="E347" s="172" t="s">
        <v>387</v>
      </c>
    </row>
    <row r="348" spans="1:5" s="164" customFormat="1">
      <c r="A348" s="168"/>
      <c r="B348" s="169" t="s">
        <v>396</v>
      </c>
      <c r="C348" s="170"/>
      <c r="D348" s="171">
        <v>41</v>
      </c>
      <c r="E348" s="172" t="s">
        <v>85</v>
      </c>
    </row>
    <row r="349" spans="1:5" s="164" customFormat="1">
      <c r="A349" s="168"/>
      <c r="B349" s="169" t="s">
        <v>397</v>
      </c>
      <c r="C349" s="170"/>
      <c r="D349" s="171">
        <v>42</v>
      </c>
      <c r="E349" s="172" t="s">
        <v>85</v>
      </c>
    </row>
    <row r="350" spans="1:5" s="164" customFormat="1">
      <c r="A350" s="168"/>
      <c r="B350" s="169" t="s">
        <v>398</v>
      </c>
      <c r="C350" s="170"/>
      <c r="D350" s="171">
        <v>43</v>
      </c>
      <c r="E350" s="172" t="s">
        <v>387</v>
      </c>
    </row>
    <row r="351" spans="1:5" s="164" customFormat="1">
      <c r="A351" s="168"/>
      <c r="B351" s="169" t="s">
        <v>399</v>
      </c>
      <c r="C351" s="170"/>
      <c r="D351" s="171">
        <v>44</v>
      </c>
      <c r="E351" s="172" t="s">
        <v>400</v>
      </c>
    </row>
    <row r="352" spans="1:5" s="164" customFormat="1">
      <c r="A352" s="168"/>
      <c r="B352" s="169" t="s">
        <v>401</v>
      </c>
      <c r="C352" s="170"/>
      <c r="D352" s="171">
        <v>45</v>
      </c>
      <c r="E352" s="172" t="s">
        <v>400</v>
      </c>
    </row>
    <row r="353" spans="1:5" s="164" customFormat="1">
      <c r="A353" s="168"/>
      <c r="B353" s="169" t="s">
        <v>402</v>
      </c>
      <c r="C353" s="170"/>
      <c r="D353" s="171">
        <v>46</v>
      </c>
      <c r="E353" s="172" t="s">
        <v>387</v>
      </c>
    </row>
    <row r="354" spans="1:5" s="164" customFormat="1">
      <c r="A354" s="168"/>
      <c r="B354" s="169" t="s">
        <v>403</v>
      </c>
      <c r="C354" s="170"/>
      <c r="D354" s="171">
        <v>47</v>
      </c>
      <c r="E354" s="172" t="s">
        <v>404</v>
      </c>
    </row>
    <row r="355" spans="1:5" s="164" customFormat="1" ht="24">
      <c r="A355" s="300" t="s">
        <v>419</v>
      </c>
      <c r="B355" s="300"/>
      <c r="C355" s="170"/>
      <c r="D355" s="171">
        <v>1</v>
      </c>
      <c r="E355" s="173" t="s">
        <v>420</v>
      </c>
    </row>
    <row r="356" spans="1:5" s="164" customFormat="1">
      <c r="A356" s="168"/>
      <c r="B356" s="169" t="s">
        <v>357</v>
      </c>
      <c r="C356" s="170"/>
      <c r="D356" s="171">
        <v>2</v>
      </c>
      <c r="E356" s="172" t="s">
        <v>49</v>
      </c>
    </row>
    <row r="357" spans="1:5" s="164" customFormat="1">
      <c r="A357" s="168"/>
      <c r="B357" s="169" t="s">
        <v>358</v>
      </c>
      <c r="C357" s="170"/>
      <c r="D357" s="171">
        <v>3</v>
      </c>
      <c r="E357" s="172" t="s">
        <v>47</v>
      </c>
    </row>
    <row r="358" spans="1:5" s="164" customFormat="1">
      <c r="A358" s="168"/>
      <c r="B358" s="169" t="s">
        <v>359</v>
      </c>
      <c r="C358" s="170"/>
      <c r="D358" s="171">
        <v>4</v>
      </c>
      <c r="E358" s="172" t="s">
        <v>46</v>
      </c>
    </row>
    <row r="359" spans="1:5" s="164" customFormat="1">
      <c r="A359" s="168"/>
      <c r="B359" s="169" t="s">
        <v>360</v>
      </c>
      <c r="C359" s="170"/>
      <c r="D359" s="171">
        <v>5</v>
      </c>
      <c r="E359" s="172" t="s">
        <v>361</v>
      </c>
    </row>
    <row r="360" spans="1:5" s="164" customFormat="1">
      <c r="A360" s="168"/>
      <c r="B360" s="169" t="s">
        <v>362</v>
      </c>
      <c r="C360" s="170"/>
      <c r="D360" s="171">
        <v>6</v>
      </c>
      <c r="E360" s="172" t="s">
        <v>363</v>
      </c>
    </row>
    <row r="361" spans="1:5" s="164" customFormat="1">
      <c r="A361" s="168"/>
      <c r="B361" s="169" t="s">
        <v>364</v>
      </c>
      <c r="C361" s="170"/>
      <c r="D361" s="171">
        <v>7</v>
      </c>
      <c r="E361" s="172" t="s">
        <v>365</v>
      </c>
    </row>
    <row r="362" spans="1:5" s="164" customFormat="1">
      <c r="A362" s="168"/>
      <c r="B362" s="169" t="s">
        <v>366</v>
      </c>
      <c r="C362" s="170"/>
      <c r="D362" s="171">
        <v>9</v>
      </c>
      <c r="E362" s="172" t="s">
        <v>79</v>
      </c>
    </row>
    <row r="363" spans="1:5" s="164" customFormat="1">
      <c r="A363" s="168"/>
      <c r="B363" s="169" t="s">
        <v>367</v>
      </c>
      <c r="C363" s="170"/>
      <c r="D363" s="171">
        <v>11</v>
      </c>
      <c r="E363" s="172" t="s">
        <v>259</v>
      </c>
    </row>
    <row r="364" spans="1:5" s="164" customFormat="1">
      <c r="A364" s="168"/>
      <c r="B364" s="169" t="s">
        <v>368</v>
      </c>
      <c r="C364" s="170"/>
      <c r="D364" s="171">
        <v>12</v>
      </c>
      <c r="E364" s="172" t="s">
        <v>260</v>
      </c>
    </row>
    <row r="365" spans="1:5" s="164" customFormat="1">
      <c r="A365" s="168"/>
      <c r="B365" s="169" t="s">
        <v>369</v>
      </c>
      <c r="C365" s="170"/>
      <c r="D365" s="171">
        <v>13</v>
      </c>
      <c r="E365" s="172" t="s">
        <v>86</v>
      </c>
    </row>
    <row r="366" spans="1:5" s="164" customFormat="1">
      <c r="A366" s="168"/>
      <c r="B366" s="169" t="s">
        <v>370</v>
      </c>
      <c r="C366" s="170"/>
      <c r="D366" s="171">
        <v>14</v>
      </c>
      <c r="E366" s="172" t="s">
        <v>261</v>
      </c>
    </row>
    <row r="367" spans="1:5" s="164" customFormat="1">
      <c r="A367" s="168"/>
      <c r="B367" s="169" t="s">
        <v>371</v>
      </c>
      <c r="C367" s="170"/>
      <c r="D367" s="171">
        <v>15</v>
      </c>
      <c r="E367" s="172" t="s">
        <v>262</v>
      </c>
    </row>
    <row r="368" spans="1:5" s="164" customFormat="1">
      <c r="A368" s="168"/>
      <c r="B368" s="169" t="s">
        <v>372</v>
      </c>
      <c r="C368" s="170"/>
      <c r="D368" s="171">
        <v>16</v>
      </c>
      <c r="E368" s="172" t="s">
        <v>82</v>
      </c>
    </row>
    <row r="369" spans="1:5" s="164" customFormat="1">
      <c r="A369" s="168"/>
      <c r="B369" s="169" t="s">
        <v>373</v>
      </c>
      <c r="C369" s="170"/>
      <c r="D369" s="171">
        <v>17</v>
      </c>
      <c r="E369" s="172" t="s">
        <v>83</v>
      </c>
    </row>
    <row r="370" spans="1:5" s="164" customFormat="1">
      <c r="A370" s="168"/>
      <c r="B370" s="169" t="s">
        <v>374</v>
      </c>
      <c r="C370" s="170"/>
      <c r="D370" s="171">
        <v>18</v>
      </c>
      <c r="E370" s="172" t="s">
        <v>80</v>
      </c>
    </row>
    <row r="371" spans="1:5" s="164" customFormat="1">
      <c r="A371" s="168"/>
      <c r="B371" s="169" t="s">
        <v>375</v>
      </c>
      <c r="C371" s="170"/>
      <c r="D371" s="171">
        <v>19</v>
      </c>
      <c r="E371" s="172" t="s">
        <v>84</v>
      </c>
    </row>
    <row r="372" spans="1:5" s="164" customFormat="1">
      <c r="A372" s="168"/>
      <c r="B372" s="169" t="s">
        <v>376</v>
      </c>
      <c r="C372" s="170"/>
      <c r="D372" s="171">
        <v>10</v>
      </c>
      <c r="E372" s="172" t="s">
        <v>52</v>
      </c>
    </row>
    <row r="373" spans="1:5" s="164" customFormat="1">
      <c r="A373" s="168"/>
      <c r="B373" s="169" t="s">
        <v>377</v>
      </c>
      <c r="C373" s="170"/>
      <c r="D373" s="171">
        <v>20</v>
      </c>
      <c r="E373" s="172" t="s">
        <v>81</v>
      </c>
    </row>
    <row r="374" spans="1:5" s="164" customFormat="1">
      <c r="A374" s="168"/>
      <c r="B374" s="169" t="s">
        <v>378</v>
      </c>
      <c r="C374" s="170"/>
      <c r="D374" s="171">
        <v>21</v>
      </c>
      <c r="E374" s="172" t="s">
        <v>379</v>
      </c>
    </row>
    <row r="375" spans="1:5" s="164" customFormat="1">
      <c r="A375" s="168"/>
      <c r="B375" s="169" t="s">
        <v>380</v>
      </c>
      <c r="C375" s="170"/>
      <c r="D375" s="171">
        <v>22</v>
      </c>
      <c r="E375" s="172" t="s">
        <v>381</v>
      </c>
    </row>
    <row r="376" spans="1:5" s="164" customFormat="1">
      <c r="A376" s="168"/>
      <c r="B376" s="169" t="s">
        <v>382</v>
      </c>
      <c r="C376" s="170"/>
      <c r="D376" s="171">
        <v>24</v>
      </c>
      <c r="E376" s="172" t="s">
        <v>264</v>
      </c>
    </row>
    <row r="377" spans="1:5" s="164" customFormat="1">
      <c r="A377" s="168"/>
      <c r="B377" s="169" t="s">
        <v>383</v>
      </c>
      <c r="C377" s="170"/>
      <c r="D377" s="171">
        <v>25</v>
      </c>
      <c r="E377" s="172" t="s">
        <v>265</v>
      </c>
    </row>
    <row r="378" spans="1:5" s="164" customFormat="1">
      <c r="A378" s="168"/>
      <c r="B378" s="169" t="s">
        <v>384</v>
      </c>
      <c r="C378" s="170"/>
      <c r="D378" s="171">
        <v>26</v>
      </c>
      <c r="E378" s="172" t="s">
        <v>267</v>
      </c>
    </row>
    <row r="379" spans="1:5" s="164" customFormat="1">
      <c r="A379" s="168"/>
      <c r="B379" s="169" t="s">
        <v>497</v>
      </c>
      <c r="C379" s="170"/>
      <c r="D379" s="171"/>
      <c r="E379" s="172" t="s">
        <v>491</v>
      </c>
    </row>
    <row r="380" spans="1:5" s="164" customFormat="1">
      <c r="A380" s="168"/>
      <c r="B380" s="169" t="s">
        <v>498</v>
      </c>
      <c r="C380" s="170"/>
      <c r="D380" s="171"/>
      <c r="E380" s="172" t="s">
        <v>492</v>
      </c>
    </row>
    <row r="381" spans="1:5" s="164" customFormat="1">
      <c r="A381" s="168"/>
      <c r="B381" s="169" t="s">
        <v>385</v>
      </c>
      <c r="C381" s="170"/>
      <c r="D381" s="171">
        <v>27</v>
      </c>
      <c r="E381" s="172" t="s">
        <v>263</v>
      </c>
    </row>
    <row r="382" spans="1:5" s="164" customFormat="1">
      <c r="A382" s="168"/>
      <c r="B382" s="169" t="s">
        <v>386</v>
      </c>
      <c r="C382" s="170"/>
      <c r="D382" s="171">
        <v>30</v>
      </c>
      <c r="E382" s="172" t="s">
        <v>387</v>
      </c>
    </row>
    <row r="383" spans="1:5" s="164" customFormat="1">
      <c r="A383" s="168"/>
      <c r="B383" s="169" t="s">
        <v>388</v>
      </c>
      <c r="C383" s="170"/>
      <c r="D383" s="171">
        <v>31</v>
      </c>
      <c r="E383" s="172" t="s">
        <v>269</v>
      </c>
    </row>
    <row r="384" spans="1:5" s="164" customFormat="1">
      <c r="A384" s="168"/>
      <c r="B384" s="169" t="s">
        <v>389</v>
      </c>
      <c r="C384" s="170"/>
      <c r="D384" s="171">
        <v>32</v>
      </c>
      <c r="E384" s="172" t="s">
        <v>270</v>
      </c>
    </row>
    <row r="385" spans="1:5" s="164" customFormat="1">
      <c r="A385" s="168"/>
      <c r="B385" s="169" t="s">
        <v>390</v>
      </c>
      <c r="C385" s="170"/>
      <c r="D385" s="171">
        <v>33</v>
      </c>
      <c r="E385" s="172" t="s">
        <v>272</v>
      </c>
    </row>
    <row r="386" spans="1:5" s="164" customFormat="1">
      <c r="A386" s="168"/>
      <c r="B386" s="169" t="s">
        <v>499</v>
      </c>
      <c r="C386" s="170"/>
      <c r="D386" s="171"/>
      <c r="E386" s="172" t="s">
        <v>500</v>
      </c>
    </row>
    <row r="387" spans="1:5" s="164" customFormat="1">
      <c r="A387" s="168"/>
      <c r="B387" s="169" t="s">
        <v>501</v>
      </c>
      <c r="C387" s="170"/>
      <c r="D387" s="171"/>
      <c r="E387" s="172" t="s">
        <v>502</v>
      </c>
    </row>
    <row r="388" spans="1:5" s="164" customFormat="1">
      <c r="A388" s="168"/>
      <c r="B388" s="169" t="s">
        <v>391</v>
      </c>
      <c r="C388" s="170"/>
      <c r="D388" s="171">
        <v>34</v>
      </c>
      <c r="E388" s="172" t="s">
        <v>268</v>
      </c>
    </row>
    <row r="389" spans="1:5" s="164" customFormat="1">
      <c r="A389" s="168"/>
      <c r="B389" s="169" t="s">
        <v>392</v>
      </c>
      <c r="C389" s="170"/>
      <c r="D389" s="171">
        <v>37</v>
      </c>
      <c r="E389" s="172" t="s">
        <v>387</v>
      </c>
    </row>
    <row r="390" spans="1:5" s="164" customFormat="1">
      <c r="A390" s="168"/>
      <c r="B390" s="169" t="s">
        <v>393</v>
      </c>
      <c r="C390" s="170"/>
      <c r="D390" s="171">
        <v>38</v>
      </c>
      <c r="E390" s="172" t="s">
        <v>274</v>
      </c>
    </row>
    <row r="391" spans="1:5" s="164" customFormat="1">
      <c r="A391" s="168"/>
      <c r="B391" s="169" t="s">
        <v>394</v>
      </c>
      <c r="C391" s="170"/>
      <c r="D391" s="171">
        <v>39</v>
      </c>
      <c r="E391" s="172" t="s">
        <v>274</v>
      </c>
    </row>
    <row r="392" spans="1:5" s="164" customFormat="1">
      <c r="A392" s="168"/>
      <c r="B392" s="169" t="s">
        <v>395</v>
      </c>
      <c r="C392" s="170"/>
      <c r="D392" s="171">
        <v>40</v>
      </c>
      <c r="E392" s="172" t="s">
        <v>387</v>
      </c>
    </row>
    <row r="393" spans="1:5" s="164" customFormat="1">
      <c r="A393" s="168"/>
      <c r="B393" s="169" t="s">
        <v>396</v>
      </c>
      <c r="C393" s="170"/>
      <c r="D393" s="171">
        <v>41</v>
      </c>
      <c r="E393" s="172" t="s">
        <v>85</v>
      </c>
    </row>
    <row r="394" spans="1:5" s="164" customFormat="1">
      <c r="A394" s="168"/>
      <c r="B394" s="169" t="s">
        <v>397</v>
      </c>
      <c r="C394" s="170"/>
      <c r="D394" s="171">
        <v>42</v>
      </c>
      <c r="E394" s="172" t="s">
        <v>85</v>
      </c>
    </row>
    <row r="395" spans="1:5" s="164" customFormat="1">
      <c r="A395" s="168"/>
      <c r="B395" s="169" t="s">
        <v>398</v>
      </c>
      <c r="C395" s="170"/>
      <c r="D395" s="171">
        <v>43</v>
      </c>
      <c r="E395" s="172" t="s">
        <v>387</v>
      </c>
    </row>
    <row r="396" spans="1:5" s="164" customFormat="1">
      <c r="A396" s="168"/>
      <c r="B396" s="169" t="s">
        <v>399</v>
      </c>
      <c r="C396" s="170"/>
      <c r="D396" s="171">
        <v>44</v>
      </c>
      <c r="E396" s="172" t="s">
        <v>400</v>
      </c>
    </row>
    <row r="397" spans="1:5" s="164" customFormat="1">
      <c r="A397" s="168"/>
      <c r="B397" s="169" t="s">
        <v>401</v>
      </c>
      <c r="C397" s="170"/>
      <c r="D397" s="171">
        <v>45</v>
      </c>
      <c r="E397" s="172" t="s">
        <v>400</v>
      </c>
    </row>
    <row r="398" spans="1:5" s="164" customFormat="1">
      <c r="A398" s="168"/>
      <c r="B398" s="169" t="s">
        <v>402</v>
      </c>
      <c r="C398" s="170"/>
      <c r="D398" s="171">
        <v>46</v>
      </c>
      <c r="E398" s="172" t="s">
        <v>387</v>
      </c>
    </row>
    <row r="399" spans="1:5" s="164" customFormat="1">
      <c r="A399" s="168"/>
      <c r="B399" s="169" t="s">
        <v>403</v>
      </c>
      <c r="C399" s="170"/>
      <c r="D399" s="171">
        <v>47</v>
      </c>
      <c r="E399" s="172" t="s">
        <v>404</v>
      </c>
    </row>
    <row r="400" spans="1:5" s="164" customFormat="1">
      <c r="A400" s="300" t="s">
        <v>421</v>
      </c>
      <c r="B400" s="300"/>
      <c r="C400" s="170"/>
      <c r="D400" s="171">
        <v>1</v>
      </c>
      <c r="E400" s="173" t="s">
        <v>422</v>
      </c>
    </row>
    <row r="401" spans="1:5" s="164" customFormat="1">
      <c r="A401" s="168"/>
      <c r="B401" s="169" t="s">
        <v>357</v>
      </c>
      <c r="C401" s="170"/>
      <c r="D401" s="171">
        <v>2</v>
      </c>
      <c r="E401" s="172" t="s">
        <v>49</v>
      </c>
    </row>
    <row r="402" spans="1:5" s="164" customFormat="1">
      <c r="A402" s="168"/>
      <c r="B402" s="169" t="s">
        <v>358</v>
      </c>
      <c r="C402" s="170"/>
      <c r="D402" s="171">
        <v>3</v>
      </c>
      <c r="E402" s="172" t="s">
        <v>47</v>
      </c>
    </row>
    <row r="403" spans="1:5" s="164" customFormat="1">
      <c r="A403" s="168"/>
      <c r="B403" s="169" t="s">
        <v>359</v>
      </c>
      <c r="C403" s="170"/>
      <c r="D403" s="171">
        <v>4</v>
      </c>
      <c r="E403" s="172" t="s">
        <v>46</v>
      </c>
    </row>
    <row r="404" spans="1:5" s="164" customFormat="1">
      <c r="A404" s="168"/>
      <c r="B404" s="169" t="s">
        <v>360</v>
      </c>
      <c r="C404" s="170"/>
      <c r="D404" s="171">
        <v>5</v>
      </c>
      <c r="E404" s="172" t="s">
        <v>361</v>
      </c>
    </row>
    <row r="405" spans="1:5" s="164" customFormat="1">
      <c r="A405" s="168"/>
      <c r="B405" s="169" t="s">
        <v>362</v>
      </c>
      <c r="C405" s="170"/>
      <c r="D405" s="171">
        <v>6</v>
      </c>
      <c r="E405" s="172" t="s">
        <v>363</v>
      </c>
    </row>
    <row r="406" spans="1:5" s="164" customFormat="1">
      <c r="A406" s="168"/>
      <c r="B406" s="169" t="s">
        <v>364</v>
      </c>
      <c r="C406" s="170"/>
      <c r="D406" s="171">
        <v>7</v>
      </c>
      <c r="E406" s="172" t="s">
        <v>365</v>
      </c>
    </row>
    <row r="407" spans="1:5" s="164" customFormat="1">
      <c r="A407" s="168"/>
      <c r="B407" s="169" t="s">
        <v>366</v>
      </c>
      <c r="C407" s="170"/>
      <c r="D407" s="171">
        <v>9</v>
      </c>
      <c r="E407" s="172" t="s">
        <v>79</v>
      </c>
    </row>
    <row r="408" spans="1:5" s="164" customFormat="1">
      <c r="A408" s="168"/>
      <c r="B408" s="169" t="s">
        <v>367</v>
      </c>
      <c r="C408" s="170"/>
      <c r="D408" s="171">
        <v>11</v>
      </c>
      <c r="E408" s="172" t="s">
        <v>259</v>
      </c>
    </row>
    <row r="409" spans="1:5" s="164" customFormat="1">
      <c r="A409" s="168"/>
      <c r="B409" s="169" t="s">
        <v>368</v>
      </c>
      <c r="C409" s="170"/>
      <c r="D409" s="171">
        <v>12</v>
      </c>
      <c r="E409" s="172" t="s">
        <v>260</v>
      </c>
    </row>
    <row r="410" spans="1:5" s="164" customFormat="1">
      <c r="A410" s="168"/>
      <c r="B410" s="169" t="s">
        <v>369</v>
      </c>
      <c r="C410" s="170"/>
      <c r="D410" s="171">
        <v>13</v>
      </c>
      <c r="E410" s="172" t="s">
        <v>86</v>
      </c>
    </row>
    <row r="411" spans="1:5" s="164" customFormat="1">
      <c r="A411" s="168"/>
      <c r="B411" s="169" t="s">
        <v>370</v>
      </c>
      <c r="C411" s="170"/>
      <c r="D411" s="171">
        <v>14</v>
      </c>
      <c r="E411" s="172" t="s">
        <v>261</v>
      </c>
    </row>
    <row r="412" spans="1:5" s="164" customFormat="1">
      <c r="A412" s="168"/>
      <c r="B412" s="169" t="s">
        <v>371</v>
      </c>
      <c r="C412" s="170"/>
      <c r="D412" s="171">
        <v>15</v>
      </c>
      <c r="E412" s="172" t="s">
        <v>262</v>
      </c>
    </row>
    <row r="413" spans="1:5" s="164" customFormat="1">
      <c r="A413" s="168"/>
      <c r="B413" s="169" t="s">
        <v>372</v>
      </c>
      <c r="C413" s="170"/>
      <c r="D413" s="171">
        <v>16</v>
      </c>
      <c r="E413" s="172" t="s">
        <v>82</v>
      </c>
    </row>
    <row r="414" spans="1:5" s="164" customFormat="1">
      <c r="A414" s="168"/>
      <c r="B414" s="169" t="s">
        <v>373</v>
      </c>
      <c r="C414" s="170"/>
      <c r="D414" s="171">
        <v>17</v>
      </c>
      <c r="E414" s="172" t="s">
        <v>83</v>
      </c>
    </row>
    <row r="415" spans="1:5" s="164" customFormat="1">
      <c r="A415" s="168"/>
      <c r="B415" s="169" t="s">
        <v>374</v>
      </c>
      <c r="C415" s="170"/>
      <c r="D415" s="171">
        <v>18</v>
      </c>
      <c r="E415" s="172" t="s">
        <v>80</v>
      </c>
    </row>
    <row r="416" spans="1:5" s="164" customFormat="1">
      <c r="A416" s="168"/>
      <c r="B416" s="169" t="s">
        <v>375</v>
      </c>
      <c r="C416" s="170"/>
      <c r="D416" s="171">
        <v>19</v>
      </c>
      <c r="E416" s="172" t="s">
        <v>84</v>
      </c>
    </row>
    <row r="417" spans="1:5" s="164" customFormat="1">
      <c r="A417" s="168"/>
      <c r="B417" s="169" t="s">
        <v>376</v>
      </c>
      <c r="C417" s="170"/>
      <c r="D417" s="171">
        <v>10</v>
      </c>
      <c r="E417" s="172" t="s">
        <v>52</v>
      </c>
    </row>
    <row r="418" spans="1:5" s="164" customFormat="1">
      <c r="A418" s="168"/>
      <c r="B418" s="169" t="s">
        <v>377</v>
      </c>
      <c r="C418" s="170"/>
      <c r="D418" s="171">
        <v>20</v>
      </c>
      <c r="E418" s="172" t="s">
        <v>81</v>
      </c>
    </row>
    <row r="419" spans="1:5" s="164" customFormat="1">
      <c r="A419" s="168"/>
      <c r="B419" s="169" t="s">
        <v>378</v>
      </c>
      <c r="C419" s="170"/>
      <c r="D419" s="171">
        <v>21</v>
      </c>
      <c r="E419" s="172" t="s">
        <v>379</v>
      </c>
    </row>
    <row r="420" spans="1:5" s="164" customFormat="1">
      <c r="A420" s="168"/>
      <c r="B420" s="169" t="s">
        <v>380</v>
      </c>
      <c r="C420" s="170"/>
      <c r="D420" s="171">
        <v>22</v>
      </c>
      <c r="E420" s="172" t="s">
        <v>381</v>
      </c>
    </row>
    <row r="421" spans="1:5" s="164" customFormat="1">
      <c r="A421" s="168"/>
      <c r="B421" s="169" t="s">
        <v>382</v>
      </c>
      <c r="C421" s="170"/>
      <c r="D421" s="171">
        <v>24</v>
      </c>
      <c r="E421" s="172" t="s">
        <v>264</v>
      </c>
    </row>
    <row r="422" spans="1:5" s="164" customFormat="1">
      <c r="A422" s="168"/>
      <c r="B422" s="169" t="s">
        <v>383</v>
      </c>
      <c r="C422" s="170"/>
      <c r="D422" s="171">
        <v>25</v>
      </c>
      <c r="E422" s="172" t="s">
        <v>265</v>
      </c>
    </row>
    <row r="423" spans="1:5" s="164" customFormat="1">
      <c r="A423" s="168"/>
      <c r="B423" s="169" t="s">
        <v>384</v>
      </c>
      <c r="C423" s="170"/>
      <c r="D423" s="171">
        <v>26</v>
      </c>
      <c r="E423" s="172" t="s">
        <v>267</v>
      </c>
    </row>
    <row r="424" spans="1:5" s="164" customFormat="1">
      <c r="A424" s="168"/>
      <c r="B424" s="169" t="s">
        <v>497</v>
      </c>
      <c r="C424" s="170"/>
      <c r="D424" s="171"/>
      <c r="E424" s="172" t="s">
        <v>491</v>
      </c>
    </row>
    <row r="425" spans="1:5" s="164" customFormat="1">
      <c r="A425" s="168"/>
      <c r="B425" s="169" t="s">
        <v>498</v>
      </c>
      <c r="C425" s="170"/>
      <c r="D425" s="171"/>
      <c r="E425" s="172" t="s">
        <v>492</v>
      </c>
    </row>
    <row r="426" spans="1:5" s="164" customFormat="1">
      <c r="A426" s="168"/>
      <c r="B426" s="169" t="s">
        <v>385</v>
      </c>
      <c r="C426" s="170"/>
      <c r="D426" s="171">
        <v>27</v>
      </c>
      <c r="E426" s="172" t="s">
        <v>263</v>
      </c>
    </row>
    <row r="427" spans="1:5" s="164" customFormat="1">
      <c r="A427" s="168"/>
      <c r="B427" s="169" t="s">
        <v>386</v>
      </c>
      <c r="C427" s="170"/>
      <c r="D427" s="171">
        <v>30</v>
      </c>
      <c r="E427" s="172" t="s">
        <v>387</v>
      </c>
    </row>
    <row r="428" spans="1:5" s="164" customFormat="1">
      <c r="A428" s="168"/>
      <c r="B428" s="169" t="s">
        <v>388</v>
      </c>
      <c r="C428" s="170"/>
      <c r="D428" s="171">
        <v>31</v>
      </c>
      <c r="E428" s="172" t="s">
        <v>269</v>
      </c>
    </row>
    <row r="429" spans="1:5" s="164" customFormat="1">
      <c r="A429" s="168"/>
      <c r="B429" s="169" t="s">
        <v>389</v>
      </c>
      <c r="C429" s="170"/>
      <c r="D429" s="171">
        <v>32</v>
      </c>
      <c r="E429" s="172" t="s">
        <v>270</v>
      </c>
    </row>
    <row r="430" spans="1:5" s="164" customFormat="1">
      <c r="A430" s="168"/>
      <c r="B430" s="169" t="s">
        <v>390</v>
      </c>
      <c r="C430" s="170"/>
      <c r="D430" s="171">
        <v>33</v>
      </c>
      <c r="E430" s="172" t="s">
        <v>272</v>
      </c>
    </row>
    <row r="431" spans="1:5" s="164" customFormat="1">
      <c r="A431" s="168"/>
      <c r="B431" s="169" t="s">
        <v>499</v>
      </c>
      <c r="C431" s="170"/>
      <c r="D431" s="171"/>
      <c r="E431" s="172" t="s">
        <v>500</v>
      </c>
    </row>
    <row r="432" spans="1:5" s="164" customFormat="1">
      <c r="A432" s="168"/>
      <c r="B432" s="169" t="s">
        <v>501</v>
      </c>
      <c r="C432" s="170"/>
      <c r="D432" s="171"/>
      <c r="E432" s="172" t="s">
        <v>502</v>
      </c>
    </row>
    <row r="433" spans="1:5" s="164" customFormat="1">
      <c r="A433" s="168"/>
      <c r="B433" s="169" t="s">
        <v>391</v>
      </c>
      <c r="C433" s="170"/>
      <c r="D433" s="171">
        <v>34</v>
      </c>
      <c r="E433" s="172" t="s">
        <v>268</v>
      </c>
    </row>
    <row r="434" spans="1:5" s="164" customFormat="1">
      <c r="A434" s="168"/>
      <c r="B434" s="169" t="s">
        <v>392</v>
      </c>
      <c r="C434" s="170"/>
      <c r="D434" s="171">
        <v>37</v>
      </c>
      <c r="E434" s="172" t="s">
        <v>387</v>
      </c>
    </row>
    <row r="435" spans="1:5" s="164" customFormat="1">
      <c r="A435" s="168"/>
      <c r="B435" s="169" t="s">
        <v>393</v>
      </c>
      <c r="C435" s="170"/>
      <c r="D435" s="171">
        <v>38</v>
      </c>
      <c r="E435" s="172" t="s">
        <v>274</v>
      </c>
    </row>
    <row r="436" spans="1:5" s="164" customFormat="1">
      <c r="A436" s="168"/>
      <c r="B436" s="169" t="s">
        <v>394</v>
      </c>
      <c r="C436" s="170"/>
      <c r="D436" s="171">
        <v>39</v>
      </c>
      <c r="E436" s="172" t="s">
        <v>274</v>
      </c>
    </row>
    <row r="437" spans="1:5" s="164" customFormat="1">
      <c r="A437" s="168"/>
      <c r="B437" s="169" t="s">
        <v>395</v>
      </c>
      <c r="C437" s="170"/>
      <c r="D437" s="171">
        <v>40</v>
      </c>
      <c r="E437" s="172" t="s">
        <v>387</v>
      </c>
    </row>
    <row r="438" spans="1:5" s="164" customFormat="1">
      <c r="A438" s="168"/>
      <c r="B438" s="169" t="s">
        <v>396</v>
      </c>
      <c r="C438" s="170"/>
      <c r="D438" s="171">
        <v>41</v>
      </c>
      <c r="E438" s="172" t="s">
        <v>85</v>
      </c>
    </row>
    <row r="439" spans="1:5" s="164" customFormat="1">
      <c r="A439" s="168"/>
      <c r="B439" s="169" t="s">
        <v>397</v>
      </c>
      <c r="C439" s="170"/>
      <c r="D439" s="171">
        <v>42</v>
      </c>
      <c r="E439" s="172" t="s">
        <v>85</v>
      </c>
    </row>
    <row r="440" spans="1:5" s="164" customFormat="1">
      <c r="A440" s="168"/>
      <c r="B440" s="169" t="s">
        <v>398</v>
      </c>
      <c r="C440" s="170"/>
      <c r="D440" s="171">
        <v>43</v>
      </c>
      <c r="E440" s="172" t="s">
        <v>387</v>
      </c>
    </row>
    <row r="441" spans="1:5" s="164" customFormat="1">
      <c r="A441" s="168"/>
      <c r="B441" s="169" t="s">
        <v>399</v>
      </c>
      <c r="C441" s="170"/>
      <c r="D441" s="171">
        <v>44</v>
      </c>
      <c r="E441" s="172" t="s">
        <v>400</v>
      </c>
    </row>
    <row r="442" spans="1:5" s="164" customFormat="1">
      <c r="A442" s="168"/>
      <c r="B442" s="169" t="s">
        <v>401</v>
      </c>
      <c r="C442" s="170"/>
      <c r="D442" s="171">
        <v>45</v>
      </c>
      <c r="E442" s="172" t="s">
        <v>400</v>
      </c>
    </row>
    <row r="443" spans="1:5" s="164" customFormat="1">
      <c r="A443" s="168"/>
      <c r="B443" s="169" t="s">
        <v>402</v>
      </c>
      <c r="C443" s="170"/>
      <c r="D443" s="171">
        <v>46</v>
      </c>
      <c r="E443" s="172" t="s">
        <v>387</v>
      </c>
    </row>
    <row r="444" spans="1:5" s="164" customFormat="1">
      <c r="A444" s="168"/>
      <c r="B444" s="169" t="s">
        <v>403</v>
      </c>
      <c r="C444" s="170"/>
      <c r="D444" s="171">
        <v>47</v>
      </c>
      <c r="E444" s="172" t="s">
        <v>404</v>
      </c>
    </row>
    <row r="445" spans="1:5" s="164" customFormat="1">
      <c r="A445" s="300" t="s">
        <v>423</v>
      </c>
      <c r="B445" s="300"/>
      <c r="C445" s="170"/>
      <c r="D445" s="171">
        <v>1</v>
      </c>
      <c r="E445" s="173" t="s">
        <v>424</v>
      </c>
    </row>
    <row r="446" spans="1:5" s="164" customFormat="1">
      <c r="A446" s="168"/>
      <c r="B446" s="169" t="s">
        <v>366</v>
      </c>
      <c r="C446" s="170"/>
      <c r="D446" s="171">
        <v>2</v>
      </c>
      <c r="E446" s="172" t="s">
        <v>79</v>
      </c>
    </row>
    <row r="447" spans="1:5" s="164" customFormat="1">
      <c r="A447" s="168"/>
      <c r="B447" s="169" t="s">
        <v>367</v>
      </c>
      <c r="C447" s="170"/>
      <c r="D447" s="171">
        <v>4</v>
      </c>
      <c r="E447" s="172" t="s">
        <v>259</v>
      </c>
    </row>
    <row r="448" spans="1:5" s="164" customFormat="1">
      <c r="A448" s="168"/>
      <c r="B448" s="169" t="s">
        <v>368</v>
      </c>
      <c r="C448" s="170"/>
      <c r="D448" s="171">
        <v>5</v>
      </c>
      <c r="E448" s="172" t="s">
        <v>260</v>
      </c>
    </row>
    <row r="449" spans="1:5" s="164" customFormat="1">
      <c r="A449" s="168"/>
      <c r="B449" s="169" t="s">
        <v>369</v>
      </c>
      <c r="C449" s="170"/>
      <c r="D449" s="171">
        <v>6</v>
      </c>
      <c r="E449" s="172" t="s">
        <v>86</v>
      </c>
    </row>
    <row r="450" spans="1:5" s="164" customFormat="1">
      <c r="A450" s="168"/>
      <c r="B450" s="169" t="s">
        <v>370</v>
      </c>
      <c r="C450" s="170"/>
      <c r="D450" s="171">
        <v>7</v>
      </c>
      <c r="E450" s="172" t="s">
        <v>261</v>
      </c>
    </row>
    <row r="451" spans="1:5" s="164" customFormat="1">
      <c r="A451" s="168"/>
      <c r="B451" s="169" t="s">
        <v>371</v>
      </c>
      <c r="C451" s="170"/>
      <c r="D451" s="171">
        <v>8</v>
      </c>
      <c r="E451" s="172" t="s">
        <v>262</v>
      </c>
    </row>
    <row r="452" spans="1:5" s="164" customFormat="1">
      <c r="A452" s="168"/>
      <c r="B452" s="169" t="s">
        <v>372</v>
      </c>
      <c r="C452" s="170"/>
      <c r="D452" s="171">
        <v>9</v>
      </c>
      <c r="E452" s="172" t="s">
        <v>82</v>
      </c>
    </row>
    <row r="453" spans="1:5" s="164" customFormat="1">
      <c r="A453" s="168"/>
      <c r="B453" s="169" t="s">
        <v>373</v>
      </c>
      <c r="C453" s="170"/>
      <c r="D453" s="171">
        <v>10</v>
      </c>
      <c r="E453" s="172" t="s">
        <v>83</v>
      </c>
    </row>
    <row r="454" spans="1:5" s="164" customFormat="1">
      <c r="A454" s="168"/>
      <c r="B454" s="169" t="s">
        <v>374</v>
      </c>
      <c r="C454" s="170"/>
      <c r="D454" s="171">
        <v>11</v>
      </c>
      <c r="E454" s="172" t="s">
        <v>80</v>
      </c>
    </row>
    <row r="455" spans="1:5" s="164" customFormat="1">
      <c r="A455" s="168"/>
      <c r="B455" s="169" t="s">
        <v>375</v>
      </c>
      <c r="C455" s="170"/>
      <c r="D455" s="171">
        <v>12</v>
      </c>
      <c r="E455" s="172" t="s">
        <v>84</v>
      </c>
    </row>
    <row r="456" spans="1:5" s="164" customFormat="1">
      <c r="A456" s="168"/>
      <c r="B456" s="169" t="s">
        <v>376</v>
      </c>
      <c r="C456" s="170"/>
      <c r="D456" s="171">
        <v>3</v>
      </c>
      <c r="E456" s="172" t="s">
        <v>52</v>
      </c>
    </row>
    <row r="457" spans="1:5" s="164" customFormat="1">
      <c r="A457" s="168"/>
      <c r="B457" s="169" t="s">
        <v>382</v>
      </c>
      <c r="C457" s="170"/>
      <c r="D457" s="171">
        <v>13</v>
      </c>
      <c r="E457" s="172" t="s">
        <v>264</v>
      </c>
    </row>
    <row r="458" spans="1:5" s="164" customFormat="1">
      <c r="A458" s="168"/>
      <c r="B458" s="169" t="s">
        <v>383</v>
      </c>
      <c r="C458" s="170"/>
      <c r="D458" s="171">
        <v>14</v>
      </c>
      <c r="E458" s="172" t="s">
        <v>265</v>
      </c>
    </row>
    <row r="459" spans="1:5" s="164" customFormat="1">
      <c r="A459" s="168"/>
      <c r="B459" s="169" t="s">
        <v>384</v>
      </c>
      <c r="C459" s="170"/>
      <c r="D459" s="171">
        <v>15</v>
      </c>
      <c r="E459" s="172" t="s">
        <v>267</v>
      </c>
    </row>
    <row r="460" spans="1:5" s="164" customFormat="1">
      <c r="A460" s="168"/>
      <c r="B460" s="169" t="s">
        <v>497</v>
      </c>
      <c r="C460" s="170"/>
      <c r="D460" s="171"/>
      <c r="E460" s="172" t="s">
        <v>491</v>
      </c>
    </row>
    <row r="461" spans="1:5" s="164" customFormat="1">
      <c r="A461" s="168"/>
      <c r="B461" s="169" t="s">
        <v>498</v>
      </c>
      <c r="C461" s="170"/>
      <c r="D461" s="171"/>
      <c r="E461" s="172" t="s">
        <v>492</v>
      </c>
    </row>
    <row r="462" spans="1:5" s="164" customFormat="1">
      <c r="A462" s="168"/>
      <c r="B462" s="169" t="s">
        <v>399</v>
      </c>
      <c r="C462" s="170"/>
      <c r="D462" s="171">
        <v>16</v>
      </c>
      <c r="E462" s="172" t="s">
        <v>400</v>
      </c>
    </row>
    <row r="463" spans="1:5" s="164" customFormat="1">
      <c r="A463" s="168"/>
      <c r="B463" s="169" t="s">
        <v>401</v>
      </c>
      <c r="C463" s="170"/>
      <c r="D463" s="171">
        <v>17</v>
      </c>
      <c r="E463" s="172" t="s">
        <v>400</v>
      </c>
    </row>
    <row r="464" spans="1:5" s="164" customFormat="1">
      <c r="A464" s="168"/>
      <c r="B464" s="169" t="s">
        <v>402</v>
      </c>
      <c r="C464" s="170"/>
      <c r="D464" s="171">
        <v>18</v>
      </c>
      <c r="E464" s="172" t="s">
        <v>387</v>
      </c>
    </row>
    <row r="465" spans="1:5" s="164" customFormat="1">
      <c r="A465" s="168"/>
      <c r="B465" s="169" t="s">
        <v>403</v>
      </c>
      <c r="C465" s="170"/>
      <c r="D465" s="171">
        <v>19</v>
      </c>
      <c r="E465" s="172" t="s">
        <v>404</v>
      </c>
    </row>
    <row r="466" spans="1:5" s="164" customFormat="1">
      <c r="A466" s="300" t="s">
        <v>503</v>
      </c>
      <c r="B466" s="300"/>
      <c r="C466" s="170"/>
      <c r="D466" s="171">
        <v>1</v>
      </c>
      <c r="E466" s="173" t="s">
        <v>504</v>
      </c>
    </row>
    <row r="467" spans="1:5" s="164" customFormat="1">
      <c r="A467" s="168"/>
      <c r="B467" s="169" t="s">
        <v>366</v>
      </c>
      <c r="C467" s="170"/>
      <c r="D467" s="171">
        <v>2</v>
      </c>
      <c r="E467" s="172" t="s">
        <v>79</v>
      </c>
    </row>
    <row r="468" spans="1:5" s="164" customFormat="1">
      <c r="A468" s="168"/>
      <c r="B468" s="169" t="s">
        <v>367</v>
      </c>
      <c r="C468" s="170"/>
      <c r="D468" s="171">
        <v>4</v>
      </c>
      <c r="E468" s="172" t="s">
        <v>259</v>
      </c>
    </row>
    <row r="469" spans="1:5" s="164" customFormat="1">
      <c r="A469" s="168"/>
      <c r="B469" s="169" t="s">
        <v>368</v>
      </c>
      <c r="C469" s="170"/>
      <c r="D469" s="171">
        <v>5</v>
      </c>
      <c r="E469" s="172" t="s">
        <v>260</v>
      </c>
    </row>
    <row r="470" spans="1:5" s="164" customFormat="1">
      <c r="A470" s="168"/>
      <c r="B470" s="169" t="s">
        <v>369</v>
      </c>
      <c r="C470" s="170"/>
      <c r="D470" s="171">
        <v>6</v>
      </c>
      <c r="E470" s="172" t="s">
        <v>86</v>
      </c>
    </row>
    <row r="471" spans="1:5" s="164" customFormat="1">
      <c r="A471" s="168"/>
      <c r="B471" s="169" t="s">
        <v>370</v>
      </c>
      <c r="C471" s="170"/>
      <c r="D471" s="171">
        <v>7</v>
      </c>
      <c r="E471" s="172" t="s">
        <v>261</v>
      </c>
    </row>
    <row r="472" spans="1:5" s="164" customFormat="1">
      <c r="A472" s="168"/>
      <c r="B472" s="169" t="s">
        <v>371</v>
      </c>
      <c r="C472" s="170"/>
      <c r="D472" s="171">
        <v>8</v>
      </c>
      <c r="E472" s="172" t="s">
        <v>262</v>
      </c>
    </row>
    <row r="473" spans="1:5" s="164" customFormat="1">
      <c r="A473" s="168"/>
      <c r="B473" s="169" t="s">
        <v>372</v>
      </c>
      <c r="C473" s="170"/>
      <c r="D473" s="171">
        <v>9</v>
      </c>
      <c r="E473" s="172" t="s">
        <v>82</v>
      </c>
    </row>
    <row r="474" spans="1:5" s="164" customFormat="1">
      <c r="A474" s="168"/>
      <c r="B474" s="169" t="s">
        <v>373</v>
      </c>
      <c r="C474" s="170"/>
      <c r="D474" s="171">
        <v>10</v>
      </c>
      <c r="E474" s="172" t="s">
        <v>83</v>
      </c>
    </row>
    <row r="475" spans="1:5" s="164" customFormat="1">
      <c r="A475" s="168"/>
      <c r="B475" s="169" t="s">
        <v>374</v>
      </c>
      <c r="C475" s="170"/>
      <c r="D475" s="171">
        <v>11</v>
      </c>
      <c r="E475" s="172" t="s">
        <v>80</v>
      </c>
    </row>
    <row r="476" spans="1:5" s="164" customFormat="1">
      <c r="A476" s="168"/>
      <c r="B476" s="169" t="s">
        <v>375</v>
      </c>
      <c r="C476" s="170"/>
      <c r="D476" s="171">
        <v>12</v>
      </c>
      <c r="E476" s="172" t="s">
        <v>84</v>
      </c>
    </row>
    <row r="477" spans="1:5" s="164" customFormat="1">
      <c r="A477" s="168"/>
      <c r="B477" s="169" t="s">
        <v>376</v>
      </c>
      <c r="C477" s="170"/>
      <c r="D477" s="171">
        <v>3</v>
      </c>
      <c r="E477" s="172" t="s">
        <v>52</v>
      </c>
    </row>
    <row r="478" spans="1:5" s="164" customFormat="1">
      <c r="A478" s="168"/>
      <c r="B478" s="169" t="s">
        <v>382</v>
      </c>
      <c r="C478" s="170"/>
      <c r="D478" s="171">
        <v>13</v>
      </c>
      <c r="E478" s="172" t="s">
        <v>264</v>
      </c>
    </row>
    <row r="479" spans="1:5" s="164" customFormat="1">
      <c r="A479" s="168"/>
      <c r="B479" s="169" t="s">
        <v>383</v>
      </c>
      <c r="C479" s="170"/>
      <c r="D479" s="171">
        <v>14</v>
      </c>
      <c r="E479" s="172" t="s">
        <v>265</v>
      </c>
    </row>
    <row r="480" spans="1:5" s="164" customFormat="1">
      <c r="A480" s="168"/>
      <c r="B480" s="169" t="s">
        <v>384</v>
      </c>
      <c r="C480" s="170"/>
      <c r="D480" s="171">
        <v>15</v>
      </c>
      <c r="E480" s="172" t="s">
        <v>267</v>
      </c>
    </row>
    <row r="481" spans="1:5" s="164" customFormat="1">
      <c r="A481" s="168"/>
      <c r="B481" s="169" t="s">
        <v>497</v>
      </c>
      <c r="C481" s="170"/>
      <c r="D481" s="171"/>
      <c r="E481" s="172" t="s">
        <v>491</v>
      </c>
    </row>
    <row r="482" spans="1:5" s="164" customFormat="1">
      <c r="A482" s="168"/>
      <c r="B482" s="169" t="s">
        <v>498</v>
      </c>
      <c r="C482" s="170"/>
      <c r="D482" s="171"/>
      <c r="E482" s="172" t="s">
        <v>492</v>
      </c>
    </row>
    <row r="483" spans="1:5" s="164" customFormat="1">
      <c r="A483" s="168"/>
      <c r="B483" s="169" t="s">
        <v>399</v>
      </c>
      <c r="C483" s="170"/>
      <c r="D483" s="171">
        <v>16</v>
      </c>
      <c r="E483" s="172" t="s">
        <v>400</v>
      </c>
    </row>
    <row r="484" spans="1:5" s="164" customFormat="1">
      <c r="A484" s="168"/>
      <c r="B484" s="169" t="s">
        <v>401</v>
      </c>
      <c r="C484" s="170"/>
      <c r="D484" s="171">
        <v>17</v>
      </c>
      <c r="E484" s="172" t="s">
        <v>400</v>
      </c>
    </row>
    <row r="485" spans="1:5" s="164" customFormat="1">
      <c r="A485" s="168"/>
      <c r="B485" s="169" t="s">
        <v>402</v>
      </c>
      <c r="C485" s="170"/>
      <c r="D485" s="171">
        <v>18</v>
      </c>
      <c r="E485" s="172" t="s">
        <v>387</v>
      </c>
    </row>
    <row r="486" spans="1:5" s="164" customFormat="1">
      <c r="A486" s="168"/>
      <c r="B486" s="169" t="s">
        <v>403</v>
      </c>
      <c r="C486" s="170"/>
      <c r="D486" s="171">
        <v>19</v>
      </c>
      <c r="E486" s="172" t="s">
        <v>404</v>
      </c>
    </row>
    <row r="487" spans="1:5" s="164" customFormat="1" ht="24">
      <c r="A487" s="300" t="s">
        <v>425</v>
      </c>
      <c r="B487" s="300"/>
      <c r="C487" s="170"/>
      <c r="D487" s="171">
        <v>1</v>
      </c>
      <c r="E487" s="173" t="s">
        <v>426</v>
      </c>
    </row>
    <row r="488" spans="1:5" s="164" customFormat="1">
      <c r="A488" s="168"/>
      <c r="B488" s="169" t="s">
        <v>366</v>
      </c>
      <c r="C488" s="170"/>
      <c r="D488" s="171">
        <v>2</v>
      </c>
      <c r="E488" s="172" t="s">
        <v>79</v>
      </c>
    </row>
    <row r="489" spans="1:5" s="164" customFormat="1">
      <c r="A489" s="168"/>
      <c r="B489" s="169" t="s">
        <v>367</v>
      </c>
      <c r="C489" s="170"/>
      <c r="D489" s="171">
        <v>4</v>
      </c>
      <c r="E489" s="172" t="s">
        <v>259</v>
      </c>
    </row>
    <row r="490" spans="1:5" s="164" customFormat="1">
      <c r="A490" s="168"/>
      <c r="B490" s="169" t="s">
        <v>368</v>
      </c>
      <c r="C490" s="170"/>
      <c r="D490" s="171">
        <v>5</v>
      </c>
      <c r="E490" s="172" t="s">
        <v>260</v>
      </c>
    </row>
    <row r="491" spans="1:5" s="164" customFormat="1">
      <c r="A491" s="168"/>
      <c r="B491" s="169" t="s">
        <v>369</v>
      </c>
      <c r="C491" s="170"/>
      <c r="D491" s="171">
        <v>6</v>
      </c>
      <c r="E491" s="172" t="s">
        <v>86</v>
      </c>
    </row>
    <row r="492" spans="1:5" s="164" customFormat="1">
      <c r="A492" s="168"/>
      <c r="B492" s="169" t="s">
        <v>370</v>
      </c>
      <c r="C492" s="170"/>
      <c r="D492" s="171">
        <v>7</v>
      </c>
      <c r="E492" s="172" t="s">
        <v>261</v>
      </c>
    </row>
    <row r="493" spans="1:5" s="164" customFormat="1">
      <c r="A493" s="168"/>
      <c r="B493" s="169" t="s">
        <v>371</v>
      </c>
      <c r="C493" s="170"/>
      <c r="D493" s="171">
        <v>8</v>
      </c>
      <c r="E493" s="172" t="s">
        <v>262</v>
      </c>
    </row>
    <row r="494" spans="1:5" s="164" customFormat="1">
      <c r="A494" s="168"/>
      <c r="B494" s="169" t="s">
        <v>372</v>
      </c>
      <c r="C494" s="170"/>
      <c r="D494" s="171">
        <v>9</v>
      </c>
      <c r="E494" s="172" t="s">
        <v>82</v>
      </c>
    </row>
    <row r="495" spans="1:5" s="164" customFormat="1">
      <c r="A495" s="168"/>
      <c r="B495" s="169" t="s">
        <v>373</v>
      </c>
      <c r="C495" s="170"/>
      <c r="D495" s="171">
        <v>10</v>
      </c>
      <c r="E495" s="172" t="s">
        <v>83</v>
      </c>
    </row>
    <row r="496" spans="1:5" s="164" customFormat="1">
      <c r="A496" s="168"/>
      <c r="B496" s="169" t="s">
        <v>374</v>
      </c>
      <c r="C496" s="170"/>
      <c r="D496" s="171">
        <v>11</v>
      </c>
      <c r="E496" s="172" t="s">
        <v>80</v>
      </c>
    </row>
    <row r="497" spans="1:5" s="164" customFormat="1">
      <c r="A497" s="168"/>
      <c r="B497" s="169" t="s">
        <v>375</v>
      </c>
      <c r="C497" s="170"/>
      <c r="D497" s="171">
        <v>12</v>
      </c>
      <c r="E497" s="172" t="s">
        <v>84</v>
      </c>
    </row>
    <row r="498" spans="1:5" s="164" customFormat="1">
      <c r="A498" s="168"/>
      <c r="B498" s="169" t="s">
        <v>376</v>
      </c>
      <c r="C498" s="170"/>
      <c r="D498" s="171">
        <v>3</v>
      </c>
      <c r="E498" s="172" t="s">
        <v>52</v>
      </c>
    </row>
    <row r="499" spans="1:5" s="164" customFormat="1">
      <c r="A499" s="168"/>
      <c r="B499" s="169" t="s">
        <v>382</v>
      </c>
      <c r="C499" s="170"/>
      <c r="D499" s="171">
        <v>13</v>
      </c>
      <c r="E499" s="172" t="s">
        <v>264</v>
      </c>
    </row>
    <row r="500" spans="1:5" s="164" customFormat="1">
      <c r="A500" s="168"/>
      <c r="B500" s="169" t="s">
        <v>383</v>
      </c>
      <c r="C500" s="170"/>
      <c r="D500" s="171">
        <v>14</v>
      </c>
      <c r="E500" s="172" t="s">
        <v>265</v>
      </c>
    </row>
    <row r="501" spans="1:5" s="164" customFormat="1">
      <c r="A501" s="168"/>
      <c r="B501" s="169" t="s">
        <v>384</v>
      </c>
      <c r="C501" s="170"/>
      <c r="D501" s="171">
        <v>15</v>
      </c>
      <c r="E501" s="172" t="s">
        <v>267</v>
      </c>
    </row>
    <row r="502" spans="1:5" s="164" customFormat="1">
      <c r="A502" s="168"/>
      <c r="B502" s="169" t="s">
        <v>497</v>
      </c>
      <c r="C502" s="170"/>
      <c r="D502" s="171"/>
      <c r="E502" s="172" t="s">
        <v>491</v>
      </c>
    </row>
    <row r="503" spans="1:5" s="164" customFormat="1">
      <c r="A503" s="168"/>
      <c r="B503" s="169" t="s">
        <v>498</v>
      </c>
      <c r="C503" s="170"/>
      <c r="D503" s="171"/>
      <c r="E503" s="172" t="s">
        <v>492</v>
      </c>
    </row>
    <row r="504" spans="1:5" s="164" customFormat="1">
      <c r="A504" s="168"/>
      <c r="B504" s="169" t="s">
        <v>399</v>
      </c>
      <c r="C504" s="170"/>
      <c r="D504" s="171">
        <v>16</v>
      </c>
      <c r="E504" s="172" t="s">
        <v>400</v>
      </c>
    </row>
    <row r="505" spans="1:5" s="164" customFormat="1">
      <c r="A505" s="168"/>
      <c r="B505" s="169" t="s">
        <v>401</v>
      </c>
      <c r="C505" s="170"/>
      <c r="D505" s="171">
        <v>17</v>
      </c>
      <c r="E505" s="172" t="s">
        <v>400</v>
      </c>
    </row>
    <row r="506" spans="1:5" s="164" customFormat="1">
      <c r="A506" s="168"/>
      <c r="B506" s="169" t="s">
        <v>402</v>
      </c>
      <c r="C506" s="170"/>
      <c r="D506" s="171">
        <v>18</v>
      </c>
      <c r="E506" s="172" t="s">
        <v>387</v>
      </c>
    </row>
    <row r="507" spans="1:5" s="164" customFormat="1">
      <c r="A507" s="168"/>
      <c r="B507" s="169" t="s">
        <v>403</v>
      </c>
      <c r="C507" s="170"/>
      <c r="D507" s="171">
        <v>19</v>
      </c>
      <c r="E507" s="172" t="s">
        <v>404</v>
      </c>
    </row>
    <row r="508" spans="1:5" s="164" customFormat="1">
      <c r="A508" s="300" t="s">
        <v>505</v>
      </c>
      <c r="B508" s="300"/>
      <c r="C508" s="170"/>
      <c r="D508" s="171">
        <v>1</v>
      </c>
      <c r="E508" s="173" t="s">
        <v>506</v>
      </c>
    </row>
    <row r="509" spans="1:5" s="164" customFormat="1">
      <c r="A509" s="168"/>
      <c r="B509" s="169" t="s">
        <v>366</v>
      </c>
      <c r="C509" s="170"/>
      <c r="D509" s="171">
        <v>2</v>
      </c>
      <c r="E509" s="172" t="s">
        <v>79</v>
      </c>
    </row>
    <row r="510" spans="1:5" s="164" customFormat="1">
      <c r="A510" s="168"/>
      <c r="B510" s="169" t="s">
        <v>367</v>
      </c>
      <c r="C510" s="170"/>
      <c r="D510" s="171">
        <v>4</v>
      </c>
      <c r="E510" s="172" t="s">
        <v>259</v>
      </c>
    </row>
    <row r="511" spans="1:5" s="164" customFormat="1">
      <c r="A511" s="168"/>
      <c r="B511" s="169" t="s">
        <v>368</v>
      </c>
      <c r="C511" s="170"/>
      <c r="D511" s="171">
        <v>5</v>
      </c>
      <c r="E511" s="172" t="s">
        <v>260</v>
      </c>
    </row>
    <row r="512" spans="1:5" s="164" customFormat="1">
      <c r="A512" s="168"/>
      <c r="B512" s="169" t="s">
        <v>369</v>
      </c>
      <c r="C512" s="170"/>
      <c r="D512" s="171">
        <v>6</v>
      </c>
      <c r="E512" s="172" t="s">
        <v>86</v>
      </c>
    </row>
    <row r="513" spans="1:5" s="164" customFormat="1">
      <c r="A513" s="168"/>
      <c r="B513" s="169" t="s">
        <v>370</v>
      </c>
      <c r="C513" s="170"/>
      <c r="D513" s="171">
        <v>7</v>
      </c>
      <c r="E513" s="172" t="s">
        <v>261</v>
      </c>
    </row>
    <row r="514" spans="1:5" s="164" customFormat="1">
      <c r="A514" s="168"/>
      <c r="B514" s="169" t="s">
        <v>371</v>
      </c>
      <c r="C514" s="170"/>
      <c r="D514" s="171">
        <v>8</v>
      </c>
      <c r="E514" s="172" t="s">
        <v>262</v>
      </c>
    </row>
    <row r="515" spans="1:5" s="164" customFormat="1">
      <c r="A515" s="168"/>
      <c r="B515" s="169" t="s">
        <v>372</v>
      </c>
      <c r="C515" s="170"/>
      <c r="D515" s="171">
        <v>9</v>
      </c>
      <c r="E515" s="172" t="s">
        <v>82</v>
      </c>
    </row>
    <row r="516" spans="1:5" s="164" customFormat="1">
      <c r="A516" s="168"/>
      <c r="B516" s="169" t="s">
        <v>373</v>
      </c>
      <c r="C516" s="170"/>
      <c r="D516" s="171">
        <v>10</v>
      </c>
      <c r="E516" s="172" t="s">
        <v>83</v>
      </c>
    </row>
    <row r="517" spans="1:5" s="164" customFormat="1">
      <c r="A517" s="168"/>
      <c r="B517" s="169" t="s">
        <v>374</v>
      </c>
      <c r="C517" s="170"/>
      <c r="D517" s="171">
        <v>11</v>
      </c>
      <c r="E517" s="172" t="s">
        <v>80</v>
      </c>
    </row>
    <row r="518" spans="1:5" s="164" customFormat="1">
      <c r="A518" s="168"/>
      <c r="B518" s="169" t="s">
        <v>375</v>
      </c>
      <c r="C518" s="170"/>
      <c r="D518" s="171">
        <v>12</v>
      </c>
      <c r="E518" s="172" t="s">
        <v>84</v>
      </c>
    </row>
    <row r="519" spans="1:5" s="164" customFormat="1">
      <c r="A519" s="168"/>
      <c r="B519" s="169" t="s">
        <v>376</v>
      </c>
      <c r="C519" s="170"/>
      <c r="D519" s="171">
        <v>3</v>
      </c>
      <c r="E519" s="172" t="s">
        <v>52</v>
      </c>
    </row>
    <row r="520" spans="1:5" s="164" customFormat="1">
      <c r="A520" s="168"/>
      <c r="B520" s="169" t="s">
        <v>382</v>
      </c>
      <c r="C520" s="170"/>
      <c r="D520" s="171">
        <v>13</v>
      </c>
      <c r="E520" s="172" t="s">
        <v>264</v>
      </c>
    </row>
    <row r="521" spans="1:5" s="164" customFormat="1">
      <c r="A521" s="168"/>
      <c r="B521" s="169" t="s">
        <v>383</v>
      </c>
      <c r="C521" s="170"/>
      <c r="D521" s="171">
        <v>14</v>
      </c>
      <c r="E521" s="172" t="s">
        <v>265</v>
      </c>
    </row>
    <row r="522" spans="1:5" s="164" customFormat="1">
      <c r="A522" s="168"/>
      <c r="B522" s="169" t="s">
        <v>384</v>
      </c>
      <c r="C522" s="170"/>
      <c r="D522" s="171">
        <v>15</v>
      </c>
      <c r="E522" s="172" t="s">
        <v>267</v>
      </c>
    </row>
    <row r="523" spans="1:5" s="164" customFormat="1">
      <c r="A523" s="168"/>
      <c r="B523" s="169" t="s">
        <v>497</v>
      </c>
      <c r="C523" s="170"/>
      <c r="D523" s="171"/>
      <c r="E523" s="172" t="s">
        <v>491</v>
      </c>
    </row>
    <row r="524" spans="1:5" s="164" customFormat="1">
      <c r="A524" s="168"/>
      <c r="B524" s="169" t="s">
        <v>498</v>
      </c>
      <c r="C524" s="170"/>
      <c r="D524" s="171"/>
      <c r="E524" s="172" t="s">
        <v>492</v>
      </c>
    </row>
    <row r="525" spans="1:5" s="164" customFormat="1">
      <c r="A525" s="168"/>
      <c r="B525" s="169" t="s">
        <v>399</v>
      </c>
      <c r="C525" s="170"/>
      <c r="D525" s="171">
        <v>16</v>
      </c>
      <c r="E525" s="172" t="s">
        <v>400</v>
      </c>
    </row>
    <row r="526" spans="1:5" s="164" customFormat="1">
      <c r="A526" s="168"/>
      <c r="B526" s="169" t="s">
        <v>401</v>
      </c>
      <c r="C526" s="170"/>
      <c r="D526" s="171">
        <v>17</v>
      </c>
      <c r="E526" s="172" t="s">
        <v>400</v>
      </c>
    </row>
    <row r="527" spans="1:5" s="164" customFormat="1">
      <c r="A527" s="168"/>
      <c r="B527" s="169" t="s">
        <v>402</v>
      </c>
      <c r="C527" s="170"/>
      <c r="D527" s="171">
        <v>18</v>
      </c>
      <c r="E527" s="172" t="s">
        <v>387</v>
      </c>
    </row>
    <row r="528" spans="1:5" s="164" customFormat="1">
      <c r="A528" s="168"/>
      <c r="B528" s="169" t="s">
        <v>403</v>
      </c>
      <c r="C528" s="170"/>
      <c r="D528" s="171">
        <v>19</v>
      </c>
      <c r="E528" s="172" t="s">
        <v>404</v>
      </c>
    </row>
    <row r="529" spans="1:5" s="164" customFormat="1" ht="24">
      <c r="A529" s="300" t="s">
        <v>427</v>
      </c>
      <c r="B529" s="300"/>
      <c r="C529" s="170"/>
      <c r="D529" s="171">
        <v>1</v>
      </c>
      <c r="E529" s="173" t="s">
        <v>428</v>
      </c>
    </row>
    <row r="530" spans="1:5" s="164" customFormat="1">
      <c r="A530" s="168"/>
      <c r="B530" s="169" t="s">
        <v>366</v>
      </c>
      <c r="C530" s="170"/>
      <c r="D530" s="171">
        <v>2</v>
      </c>
      <c r="E530" s="172" t="s">
        <v>79</v>
      </c>
    </row>
    <row r="531" spans="1:5" s="164" customFormat="1">
      <c r="A531" s="168"/>
      <c r="B531" s="169" t="s">
        <v>367</v>
      </c>
      <c r="C531" s="170"/>
      <c r="D531" s="171">
        <v>4</v>
      </c>
      <c r="E531" s="172" t="s">
        <v>259</v>
      </c>
    </row>
    <row r="532" spans="1:5" s="164" customFormat="1">
      <c r="A532" s="168"/>
      <c r="B532" s="169" t="s">
        <v>368</v>
      </c>
      <c r="C532" s="170"/>
      <c r="D532" s="171">
        <v>5</v>
      </c>
      <c r="E532" s="172" t="s">
        <v>260</v>
      </c>
    </row>
    <row r="533" spans="1:5" s="164" customFormat="1">
      <c r="A533" s="168"/>
      <c r="B533" s="169" t="s">
        <v>369</v>
      </c>
      <c r="C533" s="170"/>
      <c r="D533" s="171">
        <v>6</v>
      </c>
      <c r="E533" s="172" t="s">
        <v>86</v>
      </c>
    </row>
    <row r="534" spans="1:5" s="164" customFormat="1">
      <c r="A534" s="168"/>
      <c r="B534" s="169" t="s">
        <v>370</v>
      </c>
      <c r="C534" s="170"/>
      <c r="D534" s="171">
        <v>7</v>
      </c>
      <c r="E534" s="172" t="s">
        <v>261</v>
      </c>
    </row>
    <row r="535" spans="1:5" s="164" customFormat="1">
      <c r="A535" s="168"/>
      <c r="B535" s="169" t="s">
        <v>371</v>
      </c>
      <c r="C535" s="170"/>
      <c r="D535" s="171">
        <v>8</v>
      </c>
      <c r="E535" s="172" t="s">
        <v>262</v>
      </c>
    </row>
    <row r="536" spans="1:5" s="164" customFormat="1">
      <c r="A536" s="168"/>
      <c r="B536" s="169" t="s">
        <v>372</v>
      </c>
      <c r="C536" s="170"/>
      <c r="D536" s="171">
        <v>9</v>
      </c>
      <c r="E536" s="172" t="s">
        <v>82</v>
      </c>
    </row>
    <row r="537" spans="1:5" s="164" customFormat="1">
      <c r="A537" s="168"/>
      <c r="B537" s="169" t="s">
        <v>373</v>
      </c>
      <c r="C537" s="170"/>
      <c r="D537" s="171">
        <v>10</v>
      </c>
      <c r="E537" s="172" t="s">
        <v>83</v>
      </c>
    </row>
    <row r="538" spans="1:5" s="164" customFormat="1">
      <c r="A538" s="168"/>
      <c r="B538" s="169" t="s">
        <v>374</v>
      </c>
      <c r="C538" s="170"/>
      <c r="D538" s="171">
        <v>11</v>
      </c>
      <c r="E538" s="172" t="s">
        <v>80</v>
      </c>
    </row>
    <row r="539" spans="1:5" s="164" customFormat="1">
      <c r="A539" s="168"/>
      <c r="B539" s="169" t="s">
        <v>375</v>
      </c>
      <c r="C539" s="170"/>
      <c r="D539" s="171">
        <v>12</v>
      </c>
      <c r="E539" s="172" t="s">
        <v>84</v>
      </c>
    </row>
    <row r="540" spans="1:5" s="164" customFormat="1">
      <c r="A540" s="168"/>
      <c r="B540" s="169" t="s">
        <v>376</v>
      </c>
      <c r="C540" s="170"/>
      <c r="D540" s="171">
        <v>3</v>
      </c>
      <c r="E540" s="172" t="s">
        <v>52</v>
      </c>
    </row>
    <row r="541" spans="1:5" s="164" customFormat="1">
      <c r="A541" s="168"/>
      <c r="B541" s="169" t="s">
        <v>382</v>
      </c>
      <c r="C541" s="170"/>
      <c r="D541" s="171">
        <v>13</v>
      </c>
      <c r="E541" s="172" t="s">
        <v>264</v>
      </c>
    </row>
    <row r="542" spans="1:5" s="164" customFormat="1">
      <c r="A542" s="168"/>
      <c r="B542" s="169" t="s">
        <v>383</v>
      </c>
      <c r="C542" s="170"/>
      <c r="D542" s="171">
        <v>14</v>
      </c>
      <c r="E542" s="172" t="s">
        <v>265</v>
      </c>
    </row>
    <row r="543" spans="1:5" s="164" customFormat="1">
      <c r="A543" s="168"/>
      <c r="B543" s="169" t="s">
        <v>384</v>
      </c>
      <c r="C543" s="170"/>
      <c r="D543" s="171">
        <v>15</v>
      </c>
      <c r="E543" s="172" t="s">
        <v>267</v>
      </c>
    </row>
    <row r="544" spans="1:5" s="164" customFormat="1">
      <c r="A544" s="168"/>
      <c r="B544" s="169" t="s">
        <v>497</v>
      </c>
      <c r="C544" s="170"/>
      <c r="D544" s="171"/>
      <c r="E544" s="172" t="s">
        <v>491</v>
      </c>
    </row>
    <row r="545" spans="1:5" s="164" customFormat="1">
      <c r="A545" s="168"/>
      <c r="B545" s="169" t="s">
        <v>498</v>
      </c>
      <c r="C545" s="170"/>
      <c r="D545" s="171"/>
      <c r="E545" s="172" t="s">
        <v>492</v>
      </c>
    </row>
    <row r="546" spans="1:5" s="164" customFormat="1">
      <c r="A546" s="168"/>
      <c r="B546" s="169" t="s">
        <v>399</v>
      </c>
      <c r="C546" s="170"/>
      <c r="D546" s="171">
        <v>16</v>
      </c>
      <c r="E546" s="172" t="s">
        <v>400</v>
      </c>
    </row>
    <row r="547" spans="1:5" s="164" customFormat="1">
      <c r="A547" s="168"/>
      <c r="B547" s="169" t="s">
        <v>401</v>
      </c>
      <c r="C547" s="170"/>
      <c r="D547" s="171">
        <v>17</v>
      </c>
      <c r="E547" s="172" t="s">
        <v>400</v>
      </c>
    </row>
    <row r="548" spans="1:5" s="164" customFormat="1">
      <c r="A548" s="168"/>
      <c r="B548" s="169" t="s">
        <v>402</v>
      </c>
      <c r="C548" s="170"/>
      <c r="D548" s="171">
        <v>18</v>
      </c>
      <c r="E548" s="172" t="s">
        <v>387</v>
      </c>
    </row>
    <row r="549" spans="1:5" s="164" customFormat="1">
      <c r="A549" s="168"/>
      <c r="B549" s="169" t="s">
        <v>403</v>
      </c>
      <c r="C549" s="170"/>
      <c r="D549" s="171">
        <v>19</v>
      </c>
      <c r="E549" s="172" t="s">
        <v>404</v>
      </c>
    </row>
    <row r="550" spans="1:5" s="164" customFormat="1">
      <c r="A550" s="300" t="s">
        <v>429</v>
      </c>
      <c r="B550" s="300"/>
      <c r="C550" s="170"/>
      <c r="D550" s="171">
        <v>1</v>
      </c>
      <c r="E550" s="173" t="s">
        <v>430</v>
      </c>
    </row>
    <row r="551" spans="1:5" s="164" customFormat="1">
      <c r="A551" s="168"/>
      <c r="B551" s="169" t="s">
        <v>366</v>
      </c>
      <c r="C551" s="170"/>
      <c r="D551" s="171">
        <v>2</v>
      </c>
      <c r="E551" s="172" t="s">
        <v>79</v>
      </c>
    </row>
    <row r="552" spans="1:5" s="164" customFormat="1">
      <c r="A552" s="168"/>
      <c r="B552" s="169" t="s">
        <v>367</v>
      </c>
      <c r="C552" s="170"/>
      <c r="D552" s="171">
        <v>4</v>
      </c>
      <c r="E552" s="172" t="s">
        <v>259</v>
      </c>
    </row>
    <row r="553" spans="1:5" s="164" customFormat="1">
      <c r="A553" s="168"/>
      <c r="B553" s="169" t="s">
        <v>368</v>
      </c>
      <c r="C553" s="170"/>
      <c r="D553" s="171">
        <v>5</v>
      </c>
      <c r="E553" s="172" t="s">
        <v>260</v>
      </c>
    </row>
    <row r="554" spans="1:5" s="164" customFormat="1">
      <c r="A554" s="168"/>
      <c r="B554" s="169" t="s">
        <v>369</v>
      </c>
      <c r="C554" s="170"/>
      <c r="D554" s="171">
        <v>6</v>
      </c>
      <c r="E554" s="172" t="s">
        <v>86</v>
      </c>
    </row>
    <row r="555" spans="1:5" s="164" customFormat="1">
      <c r="A555" s="168"/>
      <c r="B555" s="169" t="s">
        <v>370</v>
      </c>
      <c r="C555" s="170"/>
      <c r="D555" s="171">
        <v>7</v>
      </c>
      <c r="E555" s="172" t="s">
        <v>261</v>
      </c>
    </row>
    <row r="556" spans="1:5" s="164" customFormat="1">
      <c r="A556" s="168"/>
      <c r="B556" s="169" t="s">
        <v>371</v>
      </c>
      <c r="C556" s="170"/>
      <c r="D556" s="171">
        <v>8</v>
      </c>
      <c r="E556" s="172" t="s">
        <v>262</v>
      </c>
    </row>
    <row r="557" spans="1:5" s="164" customFormat="1">
      <c r="A557" s="168"/>
      <c r="B557" s="169" t="s">
        <v>372</v>
      </c>
      <c r="C557" s="170"/>
      <c r="D557" s="171">
        <v>9</v>
      </c>
      <c r="E557" s="172" t="s">
        <v>82</v>
      </c>
    </row>
    <row r="558" spans="1:5" s="164" customFormat="1">
      <c r="A558" s="168"/>
      <c r="B558" s="169" t="s">
        <v>373</v>
      </c>
      <c r="C558" s="170"/>
      <c r="D558" s="171">
        <v>10</v>
      </c>
      <c r="E558" s="172" t="s">
        <v>83</v>
      </c>
    </row>
    <row r="559" spans="1:5" s="164" customFormat="1">
      <c r="A559" s="168"/>
      <c r="B559" s="169" t="s">
        <v>374</v>
      </c>
      <c r="C559" s="170"/>
      <c r="D559" s="171">
        <v>11</v>
      </c>
      <c r="E559" s="172" t="s">
        <v>80</v>
      </c>
    </row>
    <row r="560" spans="1:5" s="164" customFormat="1">
      <c r="A560" s="168"/>
      <c r="B560" s="169" t="s">
        <v>375</v>
      </c>
      <c r="C560" s="170"/>
      <c r="D560" s="171">
        <v>12</v>
      </c>
      <c r="E560" s="172" t="s">
        <v>84</v>
      </c>
    </row>
    <row r="561" spans="1:5" s="164" customFormat="1">
      <c r="A561" s="168"/>
      <c r="B561" s="169" t="s">
        <v>376</v>
      </c>
      <c r="C561" s="170"/>
      <c r="D561" s="171">
        <v>3</v>
      </c>
      <c r="E561" s="172" t="s">
        <v>52</v>
      </c>
    </row>
    <row r="562" spans="1:5" s="164" customFormat="1">
      <c r="A562" s="168"/>
      <c r="B562" s="169" t="s">
        <v>382</v>
      </c>
      <c r="C562" s="170"/>
      <c r="D562" s="171">
        <v>13</v>
      </c>
      <c r="E562" s="172" t="s">
        <v>264</v>
      </c>
    </row>
    <row r="563" spans="1:5" s="164" customFormat="1">
      <c r="A563" s="168"/>
      <c r="B563" s="169" t="s">
        <v>383</v>
      </c>
      <c r="C563" s="170"/>
      <c r="D563" s="171">
        <v>14</v>
      </c>
      <c r="E563" s="172" t="s">
        <v>265</v>
      </c>
    </row>
    <row r="564" spans="1:5" s="164" customFormat="1">
      <c r="A564" s="168"/>
      <c r="B564" s="169" t="s">
        <v>384</v>
      </c>
      <c r="C564" s="170"/>
      <c r="D564" s="171">
        <v>15</v>
      </c>
      <c r="E564" s="172" t="s">
        <v>267</v>
      </c>
    </row>
    <row r="565" spans="1:5" s="164" customFormat="1">
      <c r="A565" s="168"/>
      <c r="B565" s="169" t="s">
        <v>497</v>
      </c>
      <c r="C565" s="170"/>
      <c r="D565" s="171"/>
      <c r="E565" s="172" t="s">
        <v>491</v>
      </c>
    </row>
    <row r="566" spans="1:5" s="164" customFormat="1">
      <c r="A566" s="168"/>
      <c r="B566" s="169" t="s">
        <v>498</v>
      </c>
      <c r="C566" s="170"/>
      <c r="D566" s="171"/>
      <c r="E566" s="172" t="s">
        <v>492</v>
      </c>
    </row>
    <row r="567" spans="1:5" s="164" customFormat="1">
      <c r="A567" s="168"/>
      <c r="B567" s="169" t="s">
        <v>399</v>
      </c>
      <c r="C567" s="170"/>
      <c r="D567" s="171">
        <v>16</v>
      </c>
      <c r="E567" s="172" t="s">
        <v>400</v>
      </c>
    </row>
    <row r="568" spans="1:5" s="164" customFormat="1">
      <c r="A568" s="168"/>
      <c r="B568" s="169" t="s">
        <v>401</v>
      </c>
      <c r="C568" s="170"/>
      <c r="D568" s="171">
        <v>17</v>
      </c>
      <c r="E568" s="172" t="s">
        <v>400</v>
      </c>
    </row>
    <row r="569" spans="1:5" s="164" customFormat="1">
      <c r="A569" s="168"/>
      <c r="B569" s="169" t="s">
        <v>402</v>
      </c>
      <c r="C569" s="170"/>
      <c r="D569" s="171">
        <v>18</v>
      </c>
      <c r="E569" s="172" t="s">
        <v>387</v>
      </c>
    </row>
    <row r="570" spans="1:5" s="164" customFormat="1">
      <c r="A570" s="168"/>
      <c r="B570" s="169" t="s">
        <v>403</v>
      </c>
      <c r="C570" s="170"/>
      <c r="D570" s="171">
        <v>19</v>
      </c>
      <c r="E570" s="172" t="s">
        <v>404</v>
      </c>
    </row>
    <row r="571" spans="1:5" s="164" customFormat="1">
      <c r="A571" s="300" t="s">
        <v>431</v>
      </c>
      <c r="B571" s="300"/>
      <c r="C571" s="170"/>
      <c r="D571" s="171">
        <v>1</v>
      </c>
      <c r="E571" s="173" t="s">
        <v>432</v>
      </c>
    </row>
    <row r="572" spans="1:5" s="164" customFormat="1">
      <c r="A572" s="168"/>
      <c r="B572" s="169" t="s">
        <v>366</v>
      </c>
      <c r="C572" s="170"/>
      <c r="D572" s="171">
        <v>2</v>
      </c>
      <c r="E572" s="172" t="s">
        <v>79</v>
      </c>
    </row>
    <row r="573" spans="1:5" s="164" customFormat="1">
      <c r="A573" s="168"/>
      <c r="B573" s="169" t="s">
        <v>367</v>
      </c>
      <c r="C573" s="170"/>
      <c r="D573" s="171">
        <v>4</v>
      </c>
      <c r="E573" s="172" t="s">
        <v>259</v>
      </c>
    </row>
    <row r="574" spans="1:5" s="164" customFormat="1">
      <c r="A574" s="168"/>
      <c r="B574" s="169" t="s">
        <v>368</v>
      </c>
      <c r="C574" s="170"/>
      <c r="D574" s="171">
        <v>5</v>
      </c>
      <c r="E574" s="172" t="s">
        <v>260</v>
      </c>
    </row>
    <row r="575" spans="1:5" s="164" customFormat="1">
      <c r="A575" s="168"/>
      <c r="B575" s="169" t="s">
        <v>369</v>
      </c>
      <c r="C575" s="170"/>
      <c r="D575" s="171">
        <v>6</v>
      </c>
      <c r="E575" s="172" t="s">
        <v>86</v>
      </c>
    </row>
    <row r="576" spans="1:5" s="164" customFormat="1">
      <c r="A576" s="168"/>
      <c r="B576" s="169" t="s">
        <v>370</v>
      </c>
      <c r="C576" s="170"/>
      <c r="D576" s="171">
        <v>7</v>
      </c>
      <c r="E576" s="172" t="s">
        <v>261</v>
      </c>
    </row>
    <row r="577" spans="1:5" s="164" customFormat="1">
      <c r="A577" s="168"/>
      <c r="B577" s="169" t="s">
        <v>371</v>
      </c>
      <c r="C577" s="170"/>
      <c r="D577" s="171">
        <v>8</v>
      </c>
      <c r="E577" s="172" t="s">
        <v>262</v>
      </c>
    </row>
    <row r="578" spans="1:5" s="164" customFormat="1">
      <c r="A578" s="168"/>
      <c r="B578" s="169" t="s">
        <v>372</v>
      </c>
      <c r="C578" s="170"/>
      <c r="D578" s="171">
        <v>9</v>
      </c>
      <c r="E578" s="172" t="s">
        <v>82</v>
      </c>
    </row>
    <row r="579" spans="1:5" s="164" customFormat="1">
      <c r="A579" s="168"/>
      <c r="B579" s="169" t="s">
        <v>373</v>
      </c>
      <c r="C579" s="170"/>
      <c r="D579" s="171">
        <v>10</v>
      </c>
      <c r="E579" s="172" t="s">
        <v>83</v>
      </c>
    </row>
    <row r="580" spans="1:5" s="164" customFormat="1">
      <c r="A580" s="168"/>
      <c r="B580" s="169" t="s">
        <v>374</v>
      </c>
      <c r="C580" s="170"/>
      <c r="D580" s="171">
        <v>11</v>
      </c>
      <c r="E580" s="172" t="s">
        <v>80</v>
      </c>
    </row>
    <row r="581" spans="1:5" s="164" customFormat="1">
      <c r="A581" s="168"/>
      <c r="B581" s="169" t="s">
        <v>375</v>
      </c>
      <c r="C581" s="170"/>
      <c r="D581" s="171">
        <v>12</v>
      </c>
      <c r="E581" s="172" t="s">
        <v>84</v>
      </c>
    </row>
    <row r="582" spans="1:5" s="164" customFormat="1">
      <c r="A582" s="168"/>
      <c r="B582" s="169" t="s">
        <v>376</v>
      </c>
      <c r="C582" s="170"/>
      <c r="D582" s="171">
        <v>3</v>
      </c>
      <c r="E582" s="172" t="s">
        <v>52</v>
      </c>
    </row>
    <row r="583" spans="1:5" s="164" customFormat="1">
      <c r="A583" s="168"/>
      <c r="B583" s="169" t="s">
        <v>388</v>
      </c>
      <c r="C583" s="170"/>
      <c r="D583" s="171">
        <v>13</v>
      </c>
      <c r="E583" s="172" t="s">
        <v>269</v>
      </c>
    </row>
    <row r="584" spans="1:5" s="164" customFormat="1">
      <c r="A584" s="168"/>
      <c r="B584" s="169" t="s">
        <v>389</v>
      </c>
      <c r="C584" s="170"/>
      <c r="D584" s="171">
        <v>14</v>
      </c>
      <c r="E584" s="172" t="s">
        <v>270</v>
      </c>
    </row>
    <row r="585" spans="1:5" s="164" customFormat="1">
      <c r="A585" s="168"/>
      <c r="B585" s="169" t="s">
        <v>390</v>
      </c>
      <c r="C585" s="170"/>
      <c r="D585" s="171">
        <v>15</v>
      </c>
      <c r="E585" s="172" t="s">
        <v>272</v>
      </c>
    </row>
    <row r="586" spans="1:5" s="164" customFormat="1">
      <c r="A586" s="168"/>
      <c r="B586" s="169" t="s">
        <v>499</v>
      </c>
      <c r="C586" s="170"/>
      <c r="D586" s="171"/>
      <c r="E586" s="172" t="s">
        <v>500</v>
      </c>
    </row>
    <row r="587" spans="1:5" s="164" customFormat="1">
      <c r="A587" s="168"/>
      <c r="B587" s="169" t="s">
        <v>501</v>
      </c>
      <c r="C587" s="170"/>
      <c r="D587" s="171"/>
      <c r="E587" s="172" t="s">
        <v>502</v>
      </c>
    </row>
    <row r="588" spans="1:5" s="164" customFormat="1">
      <c r="A588" s="168"/>
      <c r="B588" s="169" t="s">
        <v>391</v>
      </c>
      <c r="C588" s="170"/>
      <c r="D588" s="171">
        <v>34</v>
      </c>
      <c r="E588" s="172" t="s">
        <v>268</v>
      </c>
    </row>
    <row r="589" spans="1:5" s="164" customFormat="1">
      <c r="A589" s="168"/>
      <c r="B589" s="169" t="s">
        <v>433</v>
      </c>
      <c r="C589" s="170"/>
      <c r="D589" s="171">
        <v>17</v>
      </c>
      <c r="E589" s="172" t="s">
        <v>270</v>
      </c>
    </row>
    <row r="590" spans="1:5" s="164" customFormat="1">
      <c r="A590" s="168"/>
      <c r="B590" s="169" t="s">
        <v>434</v>
      </c>
      <c r="C590" s="170"/>
      <c r="D590" s="171">
        <v>18</v>
      </c>
      <c r="E590" s="172" t="s">
        <v>272</v>
      </c>
    </row>
    <row r="591" spans="1:5" s="164" customFormat="1">
      <c r="A591" s="168"/>
      <c r="B591" s="169" t="s">
        <v>392</v>
      </c>
      <c r="C591" s="170"/>
      <c r="D591" s="171">
        <v>19</v>
      </c>
      <c r="E591" s="172" t="s">
        <v>387</v>
      </c>
    </row>
    <row r="592" spans="1:5" s="164" customFormat="1">
      <c r="A592" s="168"/>
      <c r="B592" s="169" t="s">
        <v>399</v>
      </c>
      <c r="C592" s="170"/>
      <c r="D592" s="171">
        <v>20</v>
      </c>
      <c r="E592" s="172" t="s">
        <v>400</v>
      </c>
    </row>
    <row r="593" spans="1:5" s="164" customFormat="1">
      <c r="A593" s="168"/>
      <c r="B593" s="169" t="s">
        <v>401</v>
      </c>
      <c r="C593" s="170"/>
      <c r="D593" s="171">
        <v>21</v>
      </c>
      <c r="E593" s="172" t="s">
        <v>400</v>
      </c>
    </row>
    <row r="594" spans="1:5" s="164" customFormat="1">
      <c r="A594" s="168"/>
      <c r="B594" s="169" t="s">
        <v>402</v>
      </c>
      <c r="C594" s="170"/>
      <c r="D594" s="171">
        <v>22</v>
      </c>
      <c r="E594" s="172" t="s">
        <v>387</v>
      </c>
    </row>
    <row r="595" spans="1:5" s="164" customFormat="1">
      <c r="A595" s="168"/>
      <c r="B595" s="169" t="s">
        <v>403</v>
      </c>
      <c r="C595" s="170"/>
      <c r="D595" s="171">
        <v>23</v>
      </c>
      <c r="E595" s="172" t="s">
        <v>404</v>
      </c>
    </row>
    <row r="596" spans="1:5" s="164" customFormat="1">
      <c r="A596" s="300" t="s">
        <v>435</v>
      </c>
      <c r="B596" s="300"/>
      <c r="C596" s="170"/>
      <c r="D596" s="171">
        <v>1</v>
      </c>
      <c r="E596" s="173" t="s">
        <v>436</v>
      </c>
    </row>
    <row r="597" spans="1:5" s="164" customFormat="1">
      <c r="A597" s="168"/>
      <c r="B597" s="169" t="s">
        <v>366</v>
      </c>
      <c r="C597" s="170"/>
      <c r="D597" s="171">
        <v>2</v>
      </c>
      <c r="E597" s="172" t="s">
        <v>79</v>
      </c>
    </row>
    <row r="598" spans="1:5" s="164" customFormat="1">
      <c r="A598" s="168"/>
      <c r="B598" s="169" t="s">
        <v>367</v>
      </c>
      <c r="C598" s="170"/>
      <c r="D598" s="171">
        <v>4</v>
      </c>
      <c r="E598" s="172" t="s">
        <v>259</v>
      </c>
    </row>
    <row r="599" spans="1:5" s="164" customFormat="1">
      <c r="A599" s="168"/>
      <c r="B599" s="169" t="s">
        <v>368</v>
      </c>
      <c r="C599" s="170"/>
      <c r="D599" s="171">
        <v>5</v>
      </c>
      <c r="E599" s="172" t="s">
        <v>260</v>
      </c>
    </row>
    <row r="600" spans="1:5" s="164" customFormat="1">
      <c r="A600" s="168"/>
      <c r="B600" s="169" t="s">
        <v>369</v>
      </c>
      <c r="C600" s="170"/>
      <c r="D600" s="171">
        <v>6</v>
      </c>
      <c r="E600" s="172" t="s">
        <v>86</v>
      </c>
    </row>
    <row r="601" spans="1:5" s="164" customFormat="1">
      <c r="A601" s="168"/>
      <c r="B601" s="169" t="s">
        <v>370</v>
      </c>
      <c r="C601" s="170"/>
      <c r="D601" s="171">
        <v>7</v>
      </c>
      <c r="E601" s="172" t="s">
        <v>261</v>
      </c>
    </row>
    <row r="602" spans="1:5" s="164" customFormat="1">
      <c r="A602" s="168"/>
      <c r="B602" s="169" t="s">
        <v>371</v>
      </c>
      <c r="C602" s="170"/>
      <c r="D602" s="171">
        <v>8</v>
      </c>
      <c r="E602" s="172" t="s">
        <v>262</v>
      </c>
    </row>
    <row r="603" spans="1:5" s="164" customFormat="1">
      <c r="A603" s="168"/>
      <c r="B603" s="169" t="s">
        <v>372</v>
      </c>
      <c r="C603" s="170"/>
      <c r="D603" s="171">
        <v>9</v>
      </c>
      <c r="E603" s="172" t="s">
        <v>82</v>
      </c>
    </row>
    <row r="604" spans="1:5" s="164" customFormat="1">
      <c r="A604" s="168"/>
      <c r="B604" s="169" t="s">
        <v>373</v>
      </c>
      <c r="C604" s="170"/>
      <c r="D604" s="171">
        <v>10</v>
      </c>
      <c r="E604" s="172" t="s">
        <v>83</v>
      </c>
    </row>
    <row r="605" spans="1:5" s="164" customFormat="1">
      <c r="A605" s="168"/>
      <c r="B605" s="169" t="s">
        <v>374</v>
      </c>
      <c r="C605" s="170"/>
      <c r="D605" s="171">
        <v>11</v>
      </c>
      <c r="E605" s="172" t="s">
        <v>80</v>
      </c>
    </row>
    <row r="606" spans="1:5" s="164" customFormat="1">
      <c r="A606" s="168"/>
      <c r="B606" s="169" t="s">
        <v>375</v>
      </c>
      <c r="C606" s="170"/>
      <c r="D606" s="171">
        <v>12</v>
      </c>
      <c r="E606" s="172" t="s">
        <v>84</v>
      </c>
    </row>
    <row r="607" spans="1:5" s="164" customFormat="1">
      <c r="A607" s="168"/>
      <c r="B607" s="169" t="s">
        <v>376</v>
      </c>
      <c r="C607" s="170"/>
      <c r="D607" s="171">
        <v>3</v>
      </c>
      <c r="E607" s="172" t="s">
        <v>52</v>
      </c>
    </row>
    <row r="608" spans="1:5" s="164" customFormat="1">
      <c r="A608" s="168"/>
      <c r="B608" s="169" t="s">
        <v>388</v>
      </c>
      <c r="C608" s="170"/>
      <c r="D608" s="171">
        <v>13</v>
      </c>
      <c r="E608" s="172" t="s">
        <v>269</v>
      </c>
    </row>
    <row r="609" spans="1:5" s="164" customFormat="1">
      <c r="A609" s="168"/>
      <c r="B609" s="169" t="s">
        <v>389</v>
      </c>
      <c r="C609" s="170"/>
      <c r="D609" s="171">
        <v>14</v>
      </c>
      <c r="E609" s="172" t="s">
        <v>270</v>
      </c>
    </row>
    <row r="610" spans="1:5" s="164" customFormat="1">
      <c r="A610" s="168"/>
      <c r="B610" s="169" t="s">
        <v>390</v>
      </c>
      <c r="C610" s="170"/>
      <c r="D610" s="171">
        <v>15</v>
      </c>
      <c r="E610" s="172" t="s">
        <v>272</v>
      </c>
    </row>
    <row r="611" spans="1:5" s="164" customFormat="1">
      <c r="A611" s="168"/>
      <c r="B611" s="169" t="s">
        <v>499</v>
      </c>
      <c r="C611" s="170"/>
      <c r="D611" s="171"/>
      <c r="E611" s="172" t="s">
        <v>500</v>
      </c>
    </row>
    <row r="612" spans="1:5" s="164" customFormat="1">
      <c r="A612" s="168"/>
      <c r="B612" s="169" t="s">
        <v>501</v>
      </c>
      <c r="C612" s="170"/>
      <c r="D612" s="171"/>
      <c r="E612" s="172" t="s">
        <v>502</v>
      </c>
    </row>
    <row r="613" spans="1:5" s="164" customFormat="1">
      <c r="A613" s="168"/>
      <c r="B613" s="169" t="s">
        <v>391</v>
      </c>
      <c r="C613" s="170"/>
      <c r="D613" s="171">
        <v>34</v>
      </c>
      <c r="E613" s="172" t="s">
        <v>268</v>
      </c>
    </row>
    <row r="614" spans="1:5" s="164" customFormat="1">
      <c r="A614" s="168"/>
      <c r="B614" s="169" t="s">
        <v>433</v>
      </c>
      <c r="C614" s="170"/>
      <c r="D614" s="171">
        <v>17</v>
      </c>
      <c r="E614" s="172" t="s">
        <v>270</v>
      </c>
    </row>
    <row r="615" spans="1:5" s="164" customFormat="1">
      <c r="A615" s="168"/>
      <c r="B615" s="169" t="s">
        <v>434</v>
      </c>
      <c r="C615" s="170"/>
      <c r="D615" s="171">
        <v>18</v>
      </c>
      <c r="E615" s="172" t="s">
        <v>272</v>
      </c>
    </row>
    <row r="616" spans="1:5" s="164" customFormat="1">
      <c r="A616" s="168"/>
      <c r="B616" s="169" t="s">
        <v>392</v>
      </c>
      <c r="C616" s="170"/>
      <c r="D616" s="171">
        <v>19</v>
      </c>
      <c r="E616" s="172" t="s">
        <v>387</v>
      </c>
    </row>
    <row r="617" spans="1:5" s="164" customFormat="1">
      <c r="A617" s="168"/>
      <c r="B617" s="169" t="s">
        <v>399</v>
      </c>
      <c r="C617" s="170"/>
      <c r="D617" s="171">
        <v>20</v>
      </c>
      <c r="E617" s="172" t="s">
        <v>400</v>
      </c>
    </row>
    <row r="618" spans="1:5" s="164" customFormat="1">
      <c r="A618" s="168"/>
      <c r="B618" s="169" t="s">
        <v>401</v>
      </c>
      <c r="C618" s="170"/>
      <c r="D618" s="171">
        <v>21</v>
      </c>
      <c r="E618" s="172" t="s">
        <v>400</v>
      </c>
    </row>
    <row r="619" spans="1:5" s="164" customFormat="1">
      <c r="A619" s="168"/>
      <c r="B619" s="169" t="s">
        <v>402</v>
      </c>
      <c r="C619" s="170"/>
      <c r="D619" s="171">
        <v>22</v>
      </c>
      <c r="E619" s="172" t="s">
        <v>387</v>
      </c>
    </row>
    <row r="620" spans="1:5" s="164" customFormat="1">
      <c r="A620" s="168"/>
      <c r="B620" s="169" t="s">
        <v>403</v>
      </c>
      <c r="C620" s="170"/>
      <c r="D620" s="171">
        <v>23</v>
      </c>
      <c r="E620" s="172" t="s">
        <v>404</v>
      </c>
    </row>
    <row r="621" spans="1:5" s="164" customFormat="1" ht="24">
      <c r="A621" s="300" t="s">
        <v>437</v>
      </c>
      <c r="B621" s="300"/>
      <c r="C621" s="170"/>
      <c r="D621" s="171">
        <v>1</v>
      </c>
      <c r="E621" s="173" t="s">
        <v>438</v>
      </c>
    </row>
    <row r="622" spans="1:5" s="164" customFormat="1">
      <c r="A622" s="168"/>
      <c r="B622" s="169" t="s">
        <v>366</v>
      </c>
      <c r="C622" s="170"/>
      <c r="D622" s="171">
        <v>2</v>
      </c>
      <c r="E622" s="172" t="s">
        <v>79</v>
      </c>
    </row>
    <row r="623" spans="1:5" s="164" customFormat="1">
      <c r="A623" s="168"/>
      <c r="B623" s="169" t="s">
        <v>367</v>
      </c>
      <c r="C623" s="170"/>
      <c r="D623" s="171">
        <v>4</v>
      </c>
      <c r="E623" s="172" t="s">
        <v>259</v>
      </c>
    </row>
    <row r="624" spans="1:5" s="164" customFormat="1">
      <c r="A624" s="168"/>
      <c r="B624" s="169" t="s">
        <v>368</v>
      </c>
      <c r="C624" s="170"/>
      <c r="D624" s="171">
        <v>5</v>
      </c>
      <c r="E624" s="172" t="s">
        <v>260</v>
      </c>
    </row>
    <row r="625" spans="1:5" s="164" customFormat="1">
      <c r="A625" s="168"/>
      <c r="B625" s="169" t="s">
        <v>369</v>
      </c>
      <c r="C625" s="170"/>
      <c r="D625" s="171">
        <v>6</v>
      </c>
      <c r="E625" s="172" t="s">
        <v>86</v>
      </c>
    </row>
    <row r="626" spans="1:5" s="164" customFormat="1">
      <c r="A626" s="168"/>
      <c r="B626" s="169" t="s">
        <v>370</v>
      </c>
      <c r="C626" s="170"/>
      <c r="D626" s="171">
        <v>7</v>
      </c>
      <c r="E626" s="172" t="s">
        <v>261</v>
      </c>
    </row>
    <row r="627" spans="1:5" s="164" customFormat="1">
      <c r="A627" s="168"/>
      <c r="B627" s="169" t="s">
        <v>371</v>
      </c>
      <c r="C627" s="170"/>
      <c r="D627" s="171">
        <v>8</v>
      </c>
      <c r="E627" s="172" t="s">
        <v>262</v>
      </c>
    </row>
    <row r="628" spans="1:5" s="164" customFormat="1">
      <c r="A628" s="168"/>
      <c r="B628" s="169" t="s">
        <v>372</v>
      </c>
      <c r="C628" s="170"/>
      <c r="D628" s="171">
        <v>9</v>
      </c>
      <c r="E628" s="172" t="s">
        <v>82</v>
      </c>
    </row>
    <row r="629" spans="1:5" s="164" customFormat="1">
      <c r="A629" s="168"/>
      <c r="B629" s="169" t="s">
        <v>373</v>
      </c>
      <c r="C629" s="170"/>
      <c r="D629" s="171">
        <v>10</v>
      </c>
      <c r="E629" s="172" t="s">
        <v>83</v>
      </c>
    </row>
    <row r="630" spans="1:5" s="164" customFormat="1">
      <c r="A630" s="168"/>
      <c r="B630" s="169" t="s">
        <v>374</v>
      </c>
      <c r="C630" s="170"/>
      <c r="D630" s="171">
        <v>11</v>
      </c>
      <c r="E630" s="172" t="s">
        <v>80</v>
      </c>
    </row>
    <row r="631" spans="1:5" s="164" customFormat="1">
      <c r="A631" s="168"/>
      <c r="B631" s="169" t="s">
        <v>375</v>
      </c>
      <c r="C631" s="170"/>
      <c r="D631" s="171">
        <v>12</v>
      </c>
      <c r="E631" s="172" t="s">
        <v>84</v>
      </c>
    </row>
    <row r="632" spans="1:5" s="164" customFormat="1">
      <c r="A632" s="168"/>
      <c r="B632" s="169" t="s">
        <v>376</v>
      </c>
      <c r="C632" s="170"/>
      <c r="D632" s="171">
        <v>3</v>
      </c>
      <c r="E632" s="172" t="s">
        <v>52</v>
      </c>
    </row>
    <row r="633" spans="1:5" s="164" customFormat="1">
      <c r="A633" s="168"/>
      <c r="B633" s="169" t="s">
        <v>388</v>
      </c>
      <c r="C633" s="170"/>
      <c r="D633" s="171">
        <v>13</v>
      </c>
      <c r="E633" s="172" t="s">
        <v>269</v>
      </c>
    </row>
    <row r="634" spans="1:5" s="164" customFormat="1">
      <c r="A634" s="168"/>
      <c r="B634" s="169" t="s">
        <v>389</v>
      </c>
      <c r="C634" s="170"/>
      <c r="D634" s="171">
        <v>14</v>
      </c>
      <c r="E634" s="172" t="s">
        <v>270</v>
      </c>
    </row>
    <row r="635" spans="1:5" s="164" customFormat="1">
      <c r="A635" s="168"/>
      <c r="B635" s="169" t="s">
        <v>390</v>
      </c>
      <c r="C635" s="170"/>
      <c r="D635" s="171">
        <v>15</v>
      </c>
      <c r="E635" s="172" t="s">
        <v>272</v>
      </c>
    </row>
    <row r="636" spans="1:5" s="164" customFormat="1">
      <c r="A636" s="168"/>
      <c r="B636" s="169" t="s">
        <v>499</v>
      </c>
      <c r="C636" s="170"/>
      <c r="D636" s="171"/>
      <c r="E636" s="172" t="s">
        <v>500</v>
      </c>
    </row>
    <row r="637" spans="1:5" s="164" customFormat="1">
      <c r="A637" s="168"/>
      <c r="B637" s="169" t="s">
        <v>501</v>
      </c>
      <c r="C637" s="170"/>
      <c r="D637" s="171"/>
      <c r="E637" s="172" t="s">
        <v>502</v>
      </c>
    </row>
    <row r="638" spans="1:5" s="164" customFormat="1">
      <c r="A638" s="168"/>
      <c r="B638" s="169" t="s">
        <v>391</v>
      </c>
      <c r="C638" s="170"/>
      <c r="D638" s="171">
        <v>34</v>
      </c>
      <c r="E638" s="172" t="s">
        <v>268</v>
      </c>
    </row>
    <row r="639" spans="1:5" s="164" customFormat="1">
      <c r="A639" s="168"/>
      <c r="B639" s="169" t="s">
        <v>433</v>
      </c>
      <c r="C639" s="170"/>
      <c r="D639" s="171">
        <v>17</v>
      </c>
      <c r="E639" s="172" t="s">
        <v>270</v>
      </c>
    </row>
    <row r="640" spans="1:5" s="164" customFormat="1">
      <c r="A640" s="168"/>
      <c r="B640" s="169" t="s">
        <v>434</v>
      </c>
      <c r="C640" s="170"/>
      <c r="D640" s="171">
        <v>18</v>
      </c>
      <c r="E640" s="172" t="s">
        <v>272</v>
      </c>
    </row>
    <row r="641" spans="1:5" s="164" customFormat="1">
      <c r="A641" s="168"/>
      <c r="B641" s="169" t="s">
        <v>392</v>
      </c>
      <c r="C641" s="170"/>
      <c r="D641" s="171">
        <v>19</v>
      </c>
      <c r="E641" s="172" t="s">
        <v>387</v>
      </c>
    </row>
    <row r="642" spans="1:5" s="164" customFormat="1">
      <c r="A642" s="168"/>
      <c r="B642" s="169" t="s">
        <v>399</v>
      </c>
      <c r="C642" s="170"/>
      <c r="D642" s="171">
        <v>20</v>
      </c>
      <c r="E642" s="172" t="s">
        <v>400</v>
      </c>
    </row>
    <row r="643" spans="1:5" s="164" customFormat="1">
      <c r="A643" s="168"/>
      <c r="B643" s="169" t="s">
        <v>401</v>
      </c>
      <c r="C643" s="170"/>
      <c r="D643" s="171">
        <v>21</v>
      </c>
      <c r="E643" s="172" t="s">
        <v>400</v>
      </c>
    </row>
    <row r="644" spans="1:5" s="164" customFormat="1">
      <c r="A644" s="168"/>
      <c r="B644" s="169" t="s">
        <v>402</v>
      </c>
      <c r="C644" s="170"/>
      <c r="D644" s="171">
        <v>22</v>
      </c>
      <c r="E644" s="172" t="s">
        <v>387</v>
      </c>
    </row>
    <row r="645" spans="1:5" s="164" customFormat="1">
      <c r="A645" s="168"/>
      <c r="B645" s="169" t="s">
        <v>403</v>
      </c>
      <c r="C645" s="170"/>
      <c r="D645" s="171">
        <v>23</v>
      </c>
      <c r="E645" s="172" t="s">
        <v>404</v>
      </c>
    </row>
    <row r="646" spans="1:5" s="164" customFormat="1">
      <c r="A646" s="300" t="s">
        <v>439</v>
      </c>
      <c r="B646" s="300"/>
      <c r="C646" s="170"/>
      <c r="D646" s="171">
        <v>1</v>
      </c>
      <c r="E646" s="173" t="s">
        <v>440</v>
      </c>
    </row>
    <row r="647" spans="1:5" s="164" customFormat="1">
      <c r="A647" s="168"/>
      <c r="B647" s="169" t="s">
        <v>366</v>
      </c>
      <c r="C647" s="170"/>
      <c r="D647" s="171">
        <v>2</v>
      </c>
      <c r="E647" s="172" t="s">
        <v>79</v>
      </c>
    </row>
    <row r="648" spans="1:5" s="164" customFormat="1">
      <c r="A648" s="168"/>
      <c r="B648" s="169" t="s">
        <v>367</v>
      </c>
      <c r="C648" s="170"/>
      <c r="D648" s="171">
        <v>4</v>
      </c>
      <c r="E648" s="172" t="s">
        <v>259</v>
      </c>
    </row>
    <row r="649" spans="1:5" s="164" customFormat="1">
      <c r="A649" s="168"/>
      <c r="B649" s="169" t="s">
        <v>368</v>
      </c>
      <c r="C649" s="170"/>
      <c r="D649" s="171">
        <v>5</v>
      </c>
      <c r="E649" s="172" t="s">
        <v>260</v>
      </c>
    </row>
    <row r="650" spans="1:5" s="164" customFormat="1">
      <c r="A650" s="168"/>
      <c r="B650" s="169" t="s">
        <v>369</v>
      </c>
      <c r="C650" s="170"/>
      <c r="D650" s="171">
        <v>6</v>
      </c>
      <c r="E650" s="172" t="s">
        <v>86</v>
      </c>
    </row>
    <row r="651" spans="1:5" s="164" customFormat="1">
      <c r="A651" s="168"/>
      <c r="B651" s="169" t="s">
        <v>370</v>
      </c>
      <c r="C651" s="170"/>
      <c r="D651" s="171">
        <v>7</v>
      </c>
      <c r="E651" s="172" t="s">
        <v>261</v>
      </c>
    </row>
    <row r="652" spans="1:5" s="164" customFormat="1">
      <c r="A652" s="168"/>
      <c r="B652" s="169" t="s">
        <v>371</v>
      </c>
      <c r="C652" s="170"/>
      <c r="D652" s="171">
        <v>8</v>
      </c>
      <c r="E652" s="172" t="s">
        <v>262</v>
      </c>
    </row>
    <row r="653" spans="1:5" s="164" customFormat="1">
      <c r="A653" s="168"/>
      <c r="B653" s="169" t="s">
        <v>372</v>
      </c>
      <c r="C653" s="170"/>
      <c r="D653" s="171">
        <v>9</v>
      </c>
      <c r="E653" s="172" t="s">
        <v>82</v>
      </c>
    </row>
    <row r="654" spans="1:5" s="164" customFormat="1">
      <c r="A654" s="168"/>
      <c r="B654" s="169" t="s">
        <v>373</v>
      </c>
      <c r="C654" s="170"/>
      <c r="D654" s="171">
        <v>10</v>
      </c>
      <c r="E654" s="172" t="s">
        <v>83</v>
      </c>
    </row>
    <row r="655" spans="1:5" s="164" customFormat="1">
      <c r="A655" s="168"/>
      <c r="B655" s="169" t="s">
        <v>374</v>
      </c>
      <c r="C655" s="170"/>
      <c r="D655" s="171">
        <v>11</v>
      </c>
      <c r="E655" s="172" t="s">
        <v>80</v>
      </c>
    </row>
    <row r="656" spans="1:5" s="164" customFormat="1">
      <c r="A656" s="168"/>
      <c r="B656" s="169" t="s">
        <v>375</v>
      </c>
      <c r="C656" s="170"/>
      <c r="D656" s="171">
        <v>12</v>
      </c>
      <c r="E656" s="172" t="s">
        <v>84</v>
      </c>
    </row>
    <row r="657" spans="1:5" s="164" customFormat="1">
      <c r="A657" s="168"/>
      <c r="B657" s="169" t="s">
        <v>376</v>
      </c>
      <c r="C657" s="170"/>
      <c r="D657" s="171">
        <v>3</v>
      </c>
      <c r="E657" s="172" t="s">
        <v>52</v>
      </c>
    </row>
    <row r="658" spans="1:5" s="164" customFormat="1">
      <c r="A658" s="168"/>
      <c r="B658" s="169" t="s">
        <v>393</v>
      </c>
      <c r="C658" s="170"/>
      <c r="D658" s="171">
        <v>13</v>
      </c>
      <c r="E658" s="172" t="s">
        <v>274</v>
      </c>
    </row>
    <row r="659" spans="1:5" s="164" customFormat="1">
      <c r="A659" s="168"/>
      <c r="B659" s="169" t="s">
        <v>394</v>
      </c>
      <c r="C659" s="170"/>
      <c r="D659" s="171">
        <v>14</v>
      </c>
      <c r="E659" s="172" t="s">
        <v>274</v>
      </c>
    </row>
    <row r="660" spans="1:5" s="164" customFormat="1">
      <c r="A660" s="168"/>
      <c r="B660" s="169" t="s">
        <v>395</v>
      </c>
      <c r="C660" s="170"/>
      <c r="D660" s="171">
        <v>15</v>
      </c>
      <c r="E660" s="172" t="s">
        <v>387</v>
      </c>
    </row>
    <row r="661" spans="1:5" s="164" customFormat="1">
      <c r="A661" s="168"/>
      <c r="B661" s="169" t="s">
        <v>403</v>
      </c>
      <c r="C661" s="170"/>
      <c r="D661" s="171">
        <v>16</v>
      </c>
      <c r="E661" s="172" t="s">
        <v>404</v>
      </c>
    </row>
    <row r="662" spans="1:5" s="164" customFormat="1">
      <c r="A662" s="300" t="s">
        <v>441</v>
      </c>
      <c r="B662" s="300"/>
      <c r="C662" s="170"/>
      <c r="D662" s="171">
        <v>1</v>
      </c>
      <c r="E662" s="173" t="s">
        <v>442</v>
      </c>
    </row>
    <row r="663" spans="1:5" s="164" customFormat="1">
      <c r="A663" s="168"/>
      <c r="B663" s="169" t="s">
        <v>366</v>
      </c>
      <c r="C663" s="170"/>
      <c r="D663" s="171">
        <v>2</v>
      </c>
      <c r="E663" s="172" t="s">
        <v>79</v>
      </c>
    </row>
    <row r="664" spans="1:5" s="164" customFormat="1">
      <c r="A664" s="168"/>
      <c r="B664" s="169" t="s">
        <v>367</v>
      </c>
      <c r="C664" s="170"/>
      <c r="D664" s="171">
        <v>4</v>
      </c>
      <c r="E664" s="172" t="s">
        <v>259</v>
      </c>
    </row>
    <row r="665" spans="1:5" s="164" customFormat="1">
      <c r="A665" s="168"/>
      <c r="B665" s="169" t="s">
        <v>368</v>
      </c>
      <c r="C665" s="170"/>
      <c r="D665" s="171">
        <v>5</v>
      </c>
      <c r="E665" s="172" t="s">
        <v>260</v>
      </c>
    </row>
    <row r="666" spans="1:5" s="164" customFormat="1">
      <c r="A666" s="168"/>
      <c r="B666" s="169" t="s">
        <v>369</v>
      </c>
      <c r="C666" s="170"/>
      <c r="D666" s="171">
        <v>6</v>
      </c>
      <c r="E666" s="172" t="s">
        <v>86</v>
      </c>
    </row>
    <row r="667" spans="1:5" s="164" customFormat="1">
      <c r="A667" s="168"/>
      <c r="B667" s="169" t="s">
        <v>370</v>
      </c>
      <c r="C667" s="170"/>
      <c r="D667" s="171">
        <v>7</v>
      </c>
      <c r="E667" s="172" t="s">
        <v>261</v>
      </c>
    </row>
    <row r="668" spans="1:5" s="164" customFormat="1">
      <c r="A668" s="168"/>
      <c r="B668" s="169" t="s">
        <v>371</v>
      </c>
      <c r="C668" s="170"/>
      <c r="D668" s="171">
        <v>8</v>
      </c>
      <c r="E668" s="172" t="s">
        <v>262</v>
      </c>
    </row>
    <row r="669" spans="1:5" s="164" customFormat="1">
      <c r="A669" s="168"/>
      <c r="B669" s="169" t="s">
        <v>372</v>
      </c>
      <c r="C669" s="170"/>
      <c r="D669" s="171">
        <v>9</v>
      </c>
      <c r="E669" s="172" t="s">
        <v>82</v>
      </c>
    </row>
    <row r="670" spans="1:5" s="164" customFormat="1">
      <c r="A670" s="168"/>
      <c r="B670" s="169" t="s">
        <v>373</v>
      </c>
      <c r="C670" s="170"/>
      <c r="D670" s="171">
        <v>10</v>
      </c>
      <c r="E670" s="172" t="s">
        <v>83</v>
      </c>
    </row>
    <row r="671" spans="1:5" s="164" customFormat="1">
      <c r="A671" s="168"/>
      <c r="B671" s="169" t="s">
        <v>374</v>
      </c>
      <c r="C671" s="170"/>
      <c r="D671" s="171">
        <v>11</v>
      </c>
      <c r="E671" s="172" t="s">
        <v>80</v>
      </c>
    </row>
    <row r="672" spans="1:5" s="164" customFormat="1">
      <c r="A672" s="168"/>
      <c r="B672" s="169" t="s">
        <v>375</v>
      </c>
      <c r="C672" s="170"/>
      <c r="D672" s="171">
        <v>12</v>
      </c>
      <c r="E672" s="172" t="s">
        <v>84</v>
      </c>
    </row>
    <row r="673" spans="1:5" s="164" customFormat="1">
      <c r="A673" s="168"/>
      <c r="B673" s="169" t="s">
        <v>376</v>
      </c>
      <c r="C673" s="170"/>
      <c r="D673" s="171">
        <v>3</v>
      </c>
      <c r="E673" s="172" t="s">
        <v>52</v>
      </c>
    </row>
    <row r="674" spans="1:5" s="164" customFormat="1">
      <c r="A674" s="168"/>
      <c r="B674" s="169" t="s">
        <v>393</v>
      </c>
      <c r="C674" s="170"/>
      <c r="D674" s="171">
        <v>13</v>
      </c>
      <c r="E674" s="172" t="s">
        <v>274</v>
      </c>
    </row>
    <row r="675" spans="1:5" s="164" customFormat="1">
      <c r="A675" s="168"/>
      <c r="B675" s="169" t="s">
        <v>394</v>
      </c>
      <c r="C675" s="170"/>
      <c r="D675" s="171">
        <v>14</v>
      </c>
      <c r="E675" s="172" t="s">
        <v>274</v>
      </c>
    </row>
    <row r="676" spans="1:5" s="164" customFormat="1">
      <c r="A676" s="168"/>
      <c r="B676" s="169" t="s">
        <v>395</v>
      </c>
      <c r="C676" s="170"/>
      <c r="D676" s="171">
        <v>15</v>
      </c>
      <c r="E676" s="172" t="s">
        <v>387</v>
      </c>
    </row>
    <row r="677" spans="1:5" s="164" customFormat="1">
      <c r="A677" s="168"/>
      <c r="B677" s="169" t="s">
        <v>403</v>
      </c>
      <c r="C677" s="170"/>
      <c r="D677" s="171">
        <v>16</v>
      </c>
      <c r="E677" s="172" t="s">
        <v>404</v>
      </c>
    </row>
    <row r="678" spans="1:5" s="164" customFormat="1">
      <c r="A678" s="300" t="s">
        <v>443</v>
      </c>
      <c r="B678" s="300"/>
      <c r="C678" s="170"/>
      <c r="D678" s="171">
        <v>1</v>
      </c>
      <c r="E678" s="173" t="s">
        <v>444</v>
      </c>
    </row>
    <row r="679" spans="1:5" s="164" customFormat="1">
      <c r="A679" s="168"/>
      <c r="B679" s="169" t="s">
        <v>366</v>
      </c>
      <c r="C679" s="170"/>
      <c r="D679" s="171">
        <v>2</v>
      </c>
      <c r="E679" s="172" t="s">
        <v>79</v>
      </c>
    </row>
    <row r="680" spans="1:5" s="164" customFormat="1">
      <c r="A680" s="168"/>
      <c r="B680" s="169" t="s">
        <v>367</v>
      </c>
      <c r="C680" s="170"/>
      <c r="D680" s="171">
        <v>4</v>
      </c>
      <c r="E680" s="172" t="s">
        <v>259</v>
      </c>
    </row>
    <row r="681" spans="1:5" s="164" customFormat="1">
      <c r="A681" s="168"/>
      <c r="B681" s="169" t="s">
        <v>368</v>
      </c>
      <c r="C681" s="170"/>
      <c r="D681" s="171">
        <v>5</v>
      </c>
      <c r="E681" s="172" t="s">
        <v>260</v>
      </c>
    </row>
    <row r="682" spans="1:5" s="164" customFormat="1">
      <c r="A682" s="168"/>
      <c r="B682" s="169" t="s">
        <v>369</v>
      </c>
      <c r="C682" s="170"/>
      <c r="D682" s="171">
        <v>6</v>
      </c>
      <c r="E682" s="172" t="s">
        <v>86</v>
      </c>
    </row>
    <row r="683" spans="1:5" s="164" customFormat="1">
      <c r="A683" s="168"/>
      <c r="B683" s="169" t="s">
        <v>370</v>
      </c>
      <c r="C683" s="170"/>
      <c r="D683" s="171">
        <v>7</v>
      </c>
      <c r="E683" s="172" t="s">
        <v>261</v>
      </c>
    </row>
    <row r="684" spans="1:5" s="164" customFormat="1">
      <c r="A684" s="168"/>
      <c r="B684" s="169" t="s">
        <v>371</v>
      </c>
      <c r="C684" s="170"/>
      <c r="D684" s="171">
        <v>8</v>
      </c>
      <c r="E684" s="172" t="s">
        <v>262</v>
      </c>
    </row>
    <row r="685" spans="1:5" s="164" customFormat="1">
      <c r="A685" s="168"/>
      <c r="B685" s="169" t="s">
        <v>372</v>
      </c>
      <c r="C685" s="170"/>
      <c r="D685" s="171">
        <v>9</v>
      </c>
      <c r="E685" s="172" t="s">
        <v>82</v>
      </c>
    </row>
    <row r="686" spans="1:5" s="164" customFormat="1">
      <c r="A686" s="168"/>
      <c r="B686" s="169" t="s">
        <v>373</v>
      </c>
      <c r="C686" s="170"/>
      <c r="D686" s="171">
        <v>10</v>
      </c>
      <c r="E686" s="172" t="s">
        <v>83</v>
      </c>
    </row>
    <row r="687" spans="1:5" s="164" customFormat="1">
      <c r="A687" s="168"/>
      <c r="B687" s="169" t="s">
        <v>374</v>
      </c>
      <c r="C687" s="170"/>
      <c r="D687" s="171">
        <v>11</v>
      </c>
      <c r="E687" s="172" t="s">
        <v>80</v>
      </c>
    </row>
    <row r="688" spans="1:5" s="164" customFormat="1">
      <c r="A688" s="168"/>
      <c r="B688" s="169" t="s">
        <v>375</v>
      </c>
      <c r="C688" s="170"/>
      <c r="D688" s="171">
        <v>12</v>
      </c>
      <c r="E688" s="172" t="s">
        <v>84</v>
      </c>
    </row>
    <row r="689" spans="1:5" s="164" customFormat="1">
      <c r="A689" s="168"/>
      <c r="B689" s="169" t="s">
        <v>376</v>
      </c>
      <c r="C689" s="170"/>
      <c r="D689" s="171">
        <v>3</v>
      </c>
      <c r="E689" s="172" t="s">
        <v>52</v>
      </c>
    </row>
    <row r="690" spans="1:5" s="164" customFormat="1">
      <c r="A690" s="168"/>
      <c r="B690" s="169" t="s">
        <v>393</v>
      </c>
      <c r="C690" s="170"/>
      <c r="D690" s="171">
        <v>13</v>
      </c>
      <c r="E690" s="172" t="s">
        <v>274</v>
      </c>
    </row>
    <row r="691" spans="1:5" s="164" customFormat="1">
      <c r="A691" s="168"/>
      <c r="B691" s="169" t="s">
        <v>394</v>
      </c>
      <c r="C691" s="170"/>
      <c r="D691" s="171">
        <v>14</v>
      </c>
      <c r="E691" s="172" t="s">
        <v>274</v>
      </c>
    </row>
    <row r="692" spans="1:5" s="164" customFormat="1">
      <c r="A692" s="168"/>
      <c r="B692" s="169" t="s">
        <v>395</v>
      </c>
      <c r="C692" s="170"/>
      <c r="D692" s="171">
        <v>15</v>
      </c>
      <c r="E692" s="172" t="s">
        <v>387</v>
      </c>
    </row>
    <row r="693" spans="1:5" s="164" customFormat="1">
      <c r="A693" s="168"/>
      <c r="B693" s="169" t="s">
        <v>403</v>
      </c>
      <c r="C693" s="170"/>
      <c r="D693" s="171">
        <v>16</v>
      </c>
      <c r="E693" s="172" t="s">
        <v>404</v>
      </c>
    </row>
    <row r="694" spans="1:5" s="164" customFormat="1">
      <c r="A694" s="300" t="s">
        <v>445</v>
      </c>
      <c r="B694" s="300"/>
      <c r="C694" s="170"/>
      <c r="D694" s="171">
        <v>1</v>
      </c>
      <c r="E694" s="173" t="s">
        <v>446</v>
      </c>
    </row>
    <row r="695" spans="1:5" s="164" customFormat="1">
      <c r="A695" s="168"/>
      <c r="B695" s="169" t="s">
        <v>366</v>
      </c>
      <c r="C695" s="170"/>
      <c r="D695" s="171">
        <v>2</v>
      </c>
      <c r="E695" s="172" t="s">
        <v>79</v>
      </c>
    </row>
    <row r="696" spans="1:5" s="164" customFormat="1">
      <c r="A696" s="168"/>
      <c r="B696" s="169" t="s">
        <v>367</v>
      </c>
      <c r="C696" s="170"/>
      <c r="D696" s="171">
        <v>4</v>
      </c>
      <c r="E696" s="172" t="s">
        <v>259</v>
      </c>
    </row>
    <row r="697" spans="1:5" s="164" customFormat="1">
      <c r="A697" s="168"/>
      <c r="B697" s="169" t="s">
        <v>368</v>
      </c>
      <c r="C697" s="170"/>
      <c r="D697" s="171">
        <v>5</v>
      </c>
      <c r="E697" s="172" t="s">
        <v>260</v>
      </c>
    </row>
    <row r="698" spans="1:5" s="164" customFormat="1">
      <c r="A698" s="168"/>
      <c r="B698" s="169" t="s">
        <v>369</v>
      </c>
      <c r="C698" s="170"/>
      <c r="D698" s="171">
        <v>6</v>
      </c>
      <c r="E698" s="172" t="s">
        <v>86</v>
      </c>
    </row>
    <row r="699" spans="1:5" s="164" customFormat="1">
      <c r="A699" s="168"/>
      <c r="B699" s="169" t="s">
        <v>370</v>
      </c>
      <c r="C699" s="170"/>
      <c r="D699" s="171">
        <v>7</v>
      </c>
      <c r="E699" s="172" t="s">
        <v>261</v>
      </c>
    </row>
    <row r="700" spans="1:5" s="164" customFormat="1">
      <c r="A700" s="168"/>
      <c r="B700" s="169" t="s">
        <v>371</v>
      </c>
      <c r="C700" s="170"/>
      <c r="D700" s="171">
        <v>8</v>
      </c>
      <c r="E700" s="172" t="s">
        <v>262</v>
      </c>
    </row>
    <row r="701" spans="1:5" s="164" customFormat="1">
      <c r="A701" s="168"/>
      <c r="B701" s="169" t="s">
        <v>372</v>
      </c>
      <c r="C701" s="170"/>
      <c r="D701" s="171">
        <v>9</v>
      </c>
      <c r="E701" s="172" t="s">
        <v>82</v>
      </c>
    </row>
    <row r="702" spans="1:5" s="164" customFormat="1">
      <c r="A702" s="168"/>
      <c r="B702" s="169" t="s">
        <v>373</v>
      </c>
      <c r="C702" s="170"/>
      <c r="D702" s="171">
        <v>10</v>
      </c>
      <c r="E702" s="172" t="s">
        <v>83</v>
      </c>
    </row>
    <row r="703" spans="1:5" s="164" customFormat="1">
      <c r="A703" s="168"/>
      <c r="B703" s="169" t="s">
        <v>374</v>
      </c>
      <c r="C703" s="170"/>
      <c r="D703" s="171">
        <v>11</v>
      </c>
      <c r="E703" s="172" t="s">
        <v>80</v>
      </c>
    </row>
    <row r="704" spans="1:5" s="164" customFormat="1">
      <c r="A704" s="168"/>
      <c r="B704" s="169" t="s">
        <v>375</v>
      </c>
      <c r="C704" s="170"/>
      <c r="D704" s="171">
        <v>12</v>
      </c>
      <c r="E704" s="172" t="s">
        <v>84</v>
      </c>
    </row>
    <row r="705" spans="1:5" s="164" customFormat="1">
      <c r="A705" s="168"/>
      <c r="B705" s="169" t="s">
        <v>376</v>
      </c>
      <c r="C705" s="170"/>
      <c r="D705" s="171">
        <v>3</v>
      </c>
      <c r="E705" s="172" t="s">
        <v>52</v>
      </c>
    </row>
    <row r="706" spans="1:5" s="164" customFormat="1">
      <c r="A706" s="168"/>
      <c r="B706" s="169" t="s">
        <v>393</v>
      </c>
      <c r="C706" s="170"/>
      <c r="D706" s="171">
        <v>13</v>
      </c>
      <c r="E706" s="172" t="s">
        <v>274</v>
      </c>
    </row>
    <row r="707" spans="1:5" s="164" customFormat="1">
      <c r="A707" s="168"/>
      <c r="B707" s="169" t="s">
        <v>394</v>
      </c>
      <c r="C707" s="170"/>
      <c r="D707" s="171">
        <v>14</v>
      </c>
      <c r="E707" s="172" t="s">
        <v>274</v>
      </c>
    </row>
    <row r="708" spans="1:5" s="164" customFormat="1">
      <c r="A708" s="168"/>
      <c r="B708" s="169" t="s">
        <v>395</v>
      </c>
      <c r="C708" s="170"/>
      <c r="D708" s="171">
        <v>15</v>
      </c>
      <c r="E708" s="172" t="s">
        <v>387</v>
      </c>
    </row>
    <row r="709" spans="1:5" s="164" customFormat="1">
      <c r="A709" s="168"/>
      <c r="B709" s="169" t="s">
        <v>403</v>
      </c>
      <c r="C709" s="170"/>
      <c r="D709" s="171">
        <v>16</v>
      </c>
      <c r="E709" s="172" t="s">
        <v>404</v>
      </c>
    </row>
    <row r="710" spans="1:5" s="164" customFormat="1">
      <c r="A710" s="300" t="s">
        <v>447</v>
      </c>
      <c r="B710" s="300"/>
      <c r="C710" s="170"/>
      <c r="D710" s="171">
        <v>1</v>
      </c>
      <c r="E710" s="173" t="s">
        <v>448</v>
      </c>
    </row>
    <row r="711" spans="1:5" s="164" customFormat="1">
      <c r="A711" s="168"/>
      <c r="B711" s="169" t="s">
        <v>366</v>
      </c>
      <c r="C711" s="170"/>
      <c r="D711" s="171">
        <v>2</v>
      </c>
      <c r="E711" s="172" t="s">
        <v>79</v>
      </c>
    </row>
    <row r="712" spans="1:5" s="164" customFormat="1">
      <c r="A712" s="168"/>
      <c r="B712" s="169" t="s">
        <v>367</v>
      </c>
      <c r="C712" s="170"/>
      <c r="D712" s="171">
        <v>4</v>
      </c>
      <c r="E712" s="172" t="s">
        <v>259</v>
      </c>
    </row>
    <row r="713" spans="1:5" s="164" customFormat="1">
      <c r="A713" s="168"/>
      <c r="B713" s="169" t="s">
        <v>368</v>
      </c>
      <c r="C713" s="170"/>
      <c r="D713" s="171">
        <v>5</v>
      </c>
      <c r="E713" s="172" t="s">
        <v>260</v>
      </c>
    </row>
    <row r="714" spans="1:5" s="164" customFormat="1">
      <c r="A714" s="168"/>
      <c r="B714" s="169" t="s">
        <v>369</v>
      </c>
      <c r="C714" s="170"/>
      <c r="D714" s="171">
        <v>6</v>
      </c>
      <c r="E714" s="172" t="s">
        <v>86</v>
      </c>
    </row>
    <row r="715" spans="1:5" s="164" customFormat="1">
      <c r="A715" s="168"/>
      <c r="B715" s="169" t="s">
        <v>370</v>
      </c>
      <c r="C715" s="170"/>
      <c r="D715" s="171">
        <v>7</v>
      </c>
      <c r="E715" s="172" t="s">
        <v>261</v>
      </c>
    </row>
    <row r="716" spans="1:5" s="164" customFormat="1">
      <c r="A716" s="168"/>
      <c r="B716" s="169" t="s">
        <v>371</v>
      </c>
      <c r="C716" s="170"/>
      <c r="D716" s="171">
        <v>8</v>
      </c>
      <c r="E716" s="172" t="s">
        <v>262</v>
      </c>
    </row>
    <row r="717" spans="1:5" s="164" customFormat="1">
      <c r="A717" s="168"/>
      <c r="B717" s="169" t="s">
        <v>372</v>
      </c>
      <c r="C717" s="170"/>
      <c r="D717" s="171">
        <v>9</v>
      </c>
      <c r="E717" s="172" t="s">
        <v>82</v>
      </c>
    </row>
    <row r="718" spans="1:5" s="164" customFormat="1">
      <c r="A718" s="168"/>
      <c r="B718" s="169" t="s">
        <v>373</v>
      </c>
      <c r="C718" s="170"/>
      <c r="D718" s="171">
        <v>10</v>
      </c>
      <c r="E718" s="172" t="s">
        <v>83</v>
      </c>
    </row>
    <row r="719" spans="1:5" s="164" customFormat="1">
      <c r="A719" s="168"/>
      <c r="B719" s="169" t="s">
        <v>374</v>
      </c>
      <c r="C719" s="170"/>
      <c r="D719" s="171">
        <v>11</v>
      </c>
      <c r="E719" s="172" t="s">
        <v>80</v>
      </c>
    </row>
    <row r="720" spans="1:5" s="164" customFormat="1">
      <c r="A720" s="168"/>
      <c r="B720" s="169" t="s">
        <v>375</v>
      </c>
      <c r="C720" s="170"/>
      <c r="D720" s="171">
        <v>12</v>
      </c>
      <c r="E720" s="172" t="s">
        <v>84</v>
      </c>
    </row>
    <row r="721" spans="1:5" s="164" customFormat="1">
      <c r="A721" s="168"/>
      <c r="B721" s="169" t="s">
        <v>376</v>
      </c>
      <c r="C721" s="170"/>
      <c r="D721" s="171">
        <v>3</v>
      </c>
      <c r="E721" s="172" t="s">
        <v>52</v>
      </c>
    </row>
    <row r="722" spans="1:5" s="164" customFormat="1">
      <c r="A722" s="168"/>
      <c r="B722" s="169" t="s">
        <v>393</v>
      </c>
      <c r="C722" s="170"/>
      <c r="D722" s="171">
        <v>13</v>
      </c>
      <c r="E722" s="172" t="s">
        <v>274</v>
      </c>
    </row>
    <row r="723" spans="1:5" s="164" customFormat="1">
      <c r="A723" s="168"/>
      <c r="B723" s="169" t="s">
        <v>394</v>
      </c>
      <c r="C723" s="170"/>
      <c r="D723" s="171">
        <v>14</v>
      </c>
      <c r="E723" s="172" t="s">
        <v>274</v>
      </c>
    </row>
    <row r="724" spans="1:5" s="164" customFormat="1">
      <c r="A724" s="168"/>
      <c r="B724" s="169" t="s">
        <v>395</v>
      </c>
      <c r="C724" s="170"/>
      <c r="D724" s="171">
        <v>15</v>
      </c>
      <c r="E724" s="172" t="s">
        <v>387</v>
      </c>
    </row>
    <row r="725" spans="1:5" s="164" customFormat="1">
      <c r="A725" s="168"/>
      <c r="B725" s="169" t="s">
        <v>403</v>
      </c>
      <c r="C725" s="170"/>
      <c r="D725" s="171">
        <v>16</v>
      </c>
      <c r="E725" s="172" t="s">
        <v>404</v>
      </c>
    </row>
    <row r="726" spans="1:5" s="164" customFormat="1" ht="24">
      <c r="A726" s="300" t="s">
        <v>449</v>
      </c>
      <c r="B726" s="300"/>
      <c r="C726" s="170"/>
      <c r="D726" s="171">
        <v>1</v>
      </c>
      <c r="E726" s="173" t="s">
        <v>450</v>
      </c>
    </row>
    <row r="727" spans="1:5" s="164" customFormat="1">
      <c r="A727" s="168"/>
      <c r="B727" s="169" t="s">
        <v>366</v>
      </c>
      <c r="C727" s="170"/>
      <c r="D727" s="171">
        <v>2</v>
      </c>
      <c r="E727" s="172" t="s">
        <v>79</v>
      </c>
    </row>
    <row r="728" spans="1:5" s="164" customFormat="1">
      <c r="A728" s="168"/>
      <c r="B728" s="169" t="s">
        <v>368</v>
      </c>
      <c r="C728" s="170"/>
      <c r="D728" s="171">
        <v>4</v>
      </c>
      <c r="E728" s="172" t="s">
        <v>260</v>
      </c>
    </row>
    <row r="729" spans="1:5" s="164" customFormat="1">
      <c r="A729" s="168"/>
      <c r="B729" s="169" t="s">
        <v>369</v>
      </c>
      <c r="C729" s="170"/>
      <c r="D729" s="171">
        <v>5</v>
      </c>
      <c r="E729" s="172" t="s">
        <v>86</v>
      </c>
    </row>
    <row r="730" spans="1:5" s="164" customFormat="1">
      <c r="A730" s="168"/>
      <c r="B730" s="169" t="s">
        <v>370</v>
      </c>
      <c r="C730" s="170"/>
      <c r="D730" s="171">
        <v>6</v>
      </c>
      <c r="E730" s="172" t="s">
        <v>261</v>
      </c>
    </row>
    <row r="731" spans="1:5" s="164" customFormat="1">
      <c r="A731" s="168"/>
      <c r="B731" s="169" t="s">
        <v>371</v>
      </c>
      <c r="C731" s="170"/>
      <c r="D731" s="171">
        <v>7</v>
      </c>
      <c r="E731" s="172" t="s">
        <v>262</v>
      </c>
    </row>
    <row r="732" spans="1:5" s="164" customFormat="1">
      <c r="A732" s="168"/>
      <c r="B732" s="169" t="s">
        <v>372</v>
      </c>
      <c r="C732" s="170"/>
      <c r="D732" s="171">
        <v>8</v>
      </c>
      <c r="E732" s="172" t="s">
        <v>82</v>
      </c>
    </row>
    <row r="733" spans="1:5" s="164" customFormat="1">
      <c r="A733" s="168"/>
      <c r="B733" s="169" t="s">
        <v>373</v>
      </c>
      <c r="C733" s="170"/>
      <c r="D733" s="171">
        <v>9</v>
      </c>
      <c r="E733" s="172" t="s">
        <v>83</v>
      </c>
    </row>
    <row r="734" spans="1:5" s="164" customFormat="1">
      <c r="A734" s="168"/>
      <c r="B734" s="169" t="s">
        <v>374</v>
      </c>
      <c r="C734" s="170"/>
      <c r="D734" s="171">
        <v>10</v>
      </c>
      <c r="E734" s="172" t="s">
        <v>80</v>
      </c>
    </row>
    <row r="735" spans="1:5" s="164" customFormat="1">
      <c r="A735" s="168"/>
      <c r="B735" s="169" t="s">
        <v>375</v>
      </c>
      <c r="C735" s="170"/>
      <c r="D735" s="171">
        <v>11</v>
      </c>
      <c r="E735" s="172" t="s">
        <v>84</v>
      </c>
    </row>
    <row r="736" spans="1:5" s="164" customFormat="1">
      <c r="A736" s="168"/>
      <c r="B736" s="169" t="s">
        <v>376</v>
      </c>
      <c r="C736" s="170"/>
      <c r="D736" s="171">
        <v>3</v>
      </c>
      <c r="E736" s="172" t="s">
        <v>52</v>
      </c>
    </row>
    <row r="737" spans="1:5" s="164" customFormat="1">
      <c r="A737" s="168"/>
      <c r="B737" s="169" t="s">
        <v>396</v>
      </c>
      <c r="C737" s="170"/>
      <c r="D737" s="171">
        <v>12</v>
      </c>
      <c r="E737" s="172" t="s">
        <v>85</v>
      </c>
    </row>
    <row r="738" spans="1:5" s="164" customFormat="1">
      <c r="A738" s="168"/>
      <c r="B738" s="169" t="s">
        <v>397</v>
      </c>
      <c r="C738" s="170"/>
      <c r="D738" s="171">
        <v>13</v>
      </c>
      <c r="E738" s="172" t="s">
        <v>85</v>
      </c>
    </row>
    <row r="739" spans="1:5" s="164" customFormat="1">
      <c r="A739" s="168"/>
      <c r="B739" s="169" t="s">
        <v>398</v>
      </c>
      <c r="C739" s="170"/>
      <c r="D739" s="171">
        <v>14</v>
      </c>
      <c r="E739" s="172" t="s">
        <v>387</v>
      </c>
    </row>
    <row r="740" spans="1:5" s="164" customFormat="1">
      <c r="A740" s="168"/>
      <c r="B740" s="169" t="s">
        <v>403</v>
      </c>
      <c r="C740" s="170"/>
      <c r="D740" s="171">
        <v>15</v>
      </c>
      <c r="E740" s="172" t="s">
        <v>404</v>
      </c>
    </row>
    <row r="741" spans="1:5" s="164" customFormat="1" ht="24">
      <c r="A741" s="300" t="s">
        <v>451</v>
      </c>
      <c r="B741" s="300"/>
      <c r="C741" s="170"/>
      <c r="D741" s="171">
        <v>1</v>
      </c>
      <c r="E741" s="173" t="s">
        <v>452</v>
      </c>
    </row>
    <row r="742" spans="1:5" s="164" customFormat="1">
      <c r="A742" s="168"/>
      <c r="B742" s="169" t="s">
        <v>366</v>
      </c>
      <c r="C742" s="170"/>
      <c r="D742" s="171">
        <v>2</v>
      </c>
      <c r="E742" s="172" t="s">
        <v>79</v>
      </c>
    </row>
    <row r="743" spans="1:5" s="164" customFormat="1">
      <c r="A743" s="168"/>
      <c r="B743" s="169" t="s">
        <v>368</v>
      </c>
      <c r="C743" s="170"/>
      <c r="D743" s="171">
        <v>4</v>
      </c>
      <c r="E743" s="172" t="s">
        <v>260</v>
      </c>
    </row>
    <row r="744" spans="1:5" s="164" customFormat="1">
      <c r="A744" s="168"/>
      <c r="B744" s="169" t="s">
        <v>369</v>
      </c>
      <c r="C744" s="170"/>
      <c r="D744" s="171">
        <v>5</v>
      </c>
      <c r="E744" s="172" t="s">
        <v>86</v>
      </c>
    </row>
    <row r="745" spans="1:5" s="164" customFormat="1">
      <c r="A745" s="168"/>
      <c r="B745" s="169" t="s">
        <v>370</v>
      </c>
      <c r="C745" s="170"/>
      <c r="D745" s="171">
        <v>6</v>
      </c>
      <c r="E745" s="172" t="s">
        <v>261</v>
      </c>
    </row>
    <row r="746" spans="1:5" s="164" customFormat="1">
      <c r="A746" s="168"/>
      <c r="B746" s="169" t="s">
        <v>371</v>
      </c>
      <c r="C746" s="170"/>
      <c r="D746" s="171">
        <v>7</v>
      </c>
      <c r="E746" s="172" t="s">
        <v>262</v>
      </c>
    </row>
    <row r="747" spans="1:5" s="164" customFormat="1">
      <c r="A747" s="168"/>
      <c r="B747" s="169" t="s">
        <v>372</v>
      </c>
      <c r="C747" s="170"/>
      <c r="D747" s="171">
        <v>8</v>
      </c>
      <c r="E747" s="172" t="s">
        <v>82</v>
      </c>
    </row>
    <row r="748" spans="1:5" s="164" customFormat="1">
      <c r="A748" s="168"/>
      <c r="B748" s="169" t="s">
        <v>373</v>
      </c>
      <c r="C748" s="170"/>
      <c r="D748" s="171">
        <v>9</v>
      </c>
      <c r="E748" s="172" t="s">
        <v>83</v>
      </c>
    </row>
    <row r="749" spans="1:5" s="164" customFormat="1">
      <c r="A749" s="168"/>
      <c r="B749" s="169" t="s">
        <v>374</v>
      </c>
      <c r="C749" s="170"/>
      <c r="D749" s="171">
        <v>10</v>
      </c>
      <c r="E749" s="172" t="s">
        <v>80</v>
      </c>
    </row>
    <row r="750" spans="1:5" s="164" customFormat="1">
      <c r="A750" s="168"/>
      <c r="B750" s="169" t="s">
        <v>375</v>
      </c>
      <c r="C750" s="170"/>
      <c r="D750" s="171">
        <v>11</v>
      </c>
      <c r="E750" s="172" t="s">
        <v>84</v>
      </c>
    </row>
    <row r="751" spans="1:5" s="164" customFormat="1">
      <c r="A751" s="168"/>
      <c r="B751" s="169" t="s">
        <v>376</v>
      </c>
      <c r="C751" s="170"/>
      <c r="D751" s="171">
        <v>3</v>
      </c>
      <c r="E751" s="172" t="s">
        <v>52</v>
      </c>
    </row>
    <row r="752" spans="1:5" s="164" customFormat="1">
      <c r="A752" s="168"/>
      <c r="B752" s="169" t="s">
        <v>396</v>
      </c>
      <c r="C752" s="170"/>
      <c r="D752" s="171">
        <v>12</v>
      </c>
      <c r="E752" s="172" t="s">
        <v>85</v>
      </c>
    </row>
    <row r="753" spans="1:5" s="164" customFormat="1">
      <c r="A753" s="168"/>
      <c r="B753" s="169" t="s">
        <v>397</v>
      </c>
      <c r="C753" s="170"/>
      <c r="D753" s="171">
        <v>13</v>
      </c>
      <c r="E753" s="172" t="s">
        <v>85</v>
      </c>
    </row>
    <row r="754" spans="1:5" s="164" customFormat="1">
      <c r="A754" s="168"/>
      <c r="B754" s="169" t="s">
        <v>398</v>
      </c>
      <c r="C754" s="170"/>
      <c r="D754" s="171">
        <v>14</v>
      </c>
      <c r="E754" s="172" t="s">
        <v>387</v>
      </c>
    </row>
    <row r="755" spans="1:5" s="164" customFormat="1">
      <c r="A755" s="168"/>
      <c r="B755" s="169" t="s">
        <v>403</v>
      </c>
      <c r="C755" s="170"/>
      <c r="D755" s="171">
        <v>15</v>
      </c>
      <c r="E755" s="172" t="s">
        <v>404</v>
      </c>
    </row>
    <row r="756" spans="1:5" s="164" customFormat="1" ht="24">
      <c r="A756" s="300" t="s">
        <v>453</v>
      </c>
      <c r="B756" s="300"/>
      <c r="C756" s="170"/>
      <c r="D756" s="171">
        <v>1</v>
      </c>
      <c r="E756" s="173" t="s">
        <v>454</v>
      </c>
    </row>
    <row r="757" spans="1:5" s="164" customFormat="1">
      <c r="A757" s="168"/>
      <c r="B757" s="169" t="s">
        <v>366</v>
      </c>
      <c r="C757" s="170"/>
      <c r="D757" s="171">
        <v>2</v>
      </c>
      <c r="E757" s="172" t="s">
        <v>79</v>
      </c>
    </row>
    <row r="758" spans="1:5" s="164" customFormat="1">
      <c r="A758" s="168"/>
      <c r="B758" s="169" t="s">
        <v>368</v>
      </c>
      <c r="C758" s="170"/>
      <c r="D758" s="171">
        <v>4</v>
      </c>
      <c r="E758" s="172" t="s">
        <v>260</v>
      </c>
    </row>
    <row r="759" spans="1:5" s="164" customFormat="1">
      <c r="A759" s="168"/>
      <c r="B759" s="169" t="s">
        <v>369</v>
      </c>
      <c r="C759" s="170"/>
      <c r="D759" s="171">
        <v>5</v>
      </c>
      <c r="E759" s="172" t="s">
        <v>86</v>
      </c>
    </row>
    <row r="760" spans="1:5" s="164" customFormat="1">
      <c r="A760" s="168"/>
      <c r="B760" s="169" t="s">
        <v>370</v>
      </c>
      <c r="C760" s="170"/>
      <c r="D760" s="171">
        <v>6</v>
      </c>
      <c r="E760" s="172" t="s">
        <v>261</v>
      </c>
    </row>
    <row r="761" spans="1:5" s="164" customFormat="1">
      <c r="A761" s="168"/>
      <c r="B761" s="169" t="s">
        <v>371</v>
      </c>
      <c r="C761" s="170"/>
      <c r="D761" s="171">
        <v>7</v>
      </c>
      <c r="E761" s="172" t="s">
        <v>262</v>
      </c>
    </row>
    <row r="762" spans="1:5" s="164" customFormat="1">
      <c r="A762" s="168"/>
      <c r="B762" s="169" t="s">
        <v>372</v>
      </c>
      <c r="C762" s="170"/>
      <c r="D762" s="171">
        <v>8</v>
      </c>
      <c r="E762" s="172" t="s">
        <v>82</v>
      </c>
    </row>
    <row r="763" spans="1:5" s="164" customFormat="1">
      <c r="A763" s="168"/>
      <c r="B763" s="169" t="s">
        <v>373</v>
      </c>
      <c r="C763" s="170"/>
      <c r="D763" s="171">
        <v>9</v>
      </c>
      <c r="E763" s="172" t="s">
        <v>83</v>
      </c>
    </row>
    <row r="764" spans="1:5" s="164" customFormat="1">
      <c r="A764" s="168"/>
      <c r="B764" s="169" t="s">
        <v>374</v>
      </c>
      <c r="C764" s="170"/>
      <c r="D764" s="171">
        <v>10</v>
      </c>
      <c r="E764" s="172" t="s">
        <v>80</v>
      </c>
    </row>
    <row r="765" spans="1:5" s="164" customFormat="1">
      <c r="A765" s="168"/>
      <c r="B765" s="169" t="s">
        <v>375</v>
      </c>
      <c r="C765" s="170"/>
      <c r="D765" s="171">
        <v>11</v>
      </c>
      <c r="E765" s="172" t="s">
        <v>84</v>
      </c>
    </row>
    <row r="766" spans="1:5" s="164" customFormat="1">
      <c r="A766" s="168"/>
      <c r="B766" s="169" t="s">
        <v>376</v>
      </c>
      <c r="C766" s="170"/>
      <c r="D766" s="171">
        <v>3</v>
      </c>
      <c r="E766" s="172" t="s">
        <v>52</v>
      </c>
    </row>
    <row r="767" spans="1:5" s="164" customFormat="1">
      <c r="A767" s="168"/>
      <c r="B767" s="169" t="s">
        <v>396</v>
      </c>
      <c r="C767" s="170"/>
      <c r="D767" s="171">
        <v>12</v>
      </c>
      <c r="E767" s="172" t="s">
        <v>85</v>
      </c>
    </row>
    <row r="768" spans="1:5" s="164" customFormat="1">
      <c r="A768" s="168"/>
      <c r="B768" s="169" t="s">
        <v>397</v>
      </c>
      <c r="C768" s="170"/>
      <c r="D768" s="171">
        <v>13</v>
      </c>
      <c r="E768" s="172" t="s">
        <v>85</v>
      </c>
    </row>
    <row r="769" spans="1:5" s="164" customFormat="1">
      <c r="A769" s="168"/>
      <c r="B769" s="169" t="s">
        <v>398</v>
      </c>
      <c r="C769" s="170"/>
      <c r="D769" s="171">
        <v>14</v>
      </c>
      <c r="E769" s="172" t="s">
        <v>387</v>
      </c>
    </row>
    <row r="770" spans="1:5" s="164" customFormat="1">
      <c r="A770" s="168"/>
      <c r="B770" s="169" t="s">
        <v>403</v>
      </c>
      <c r="C770" s="170"/>
      <c r="D770" s="171">
        <v>15</v>
      </c>
      <c r="E770" s="172" t="s">
        <v>404</v>
      </c>
    </row>
    <row r="771" spans="1:5" s="164" customFormat="1">
      <c r="A771" s="300" t="s">
        <v>455</v>
      </c>
      <c r="B771" s="300"/>
      <c r="C771" s="170"/>
      <c r="D771" s="171">
        <v>1</v>
      </c>
      <c r="E771" s="173" t="s">
        <v>456</v>
      </c>
    </row>
    <row r="772" spans="1:5" s="164" customFormat="1">
      <c r="A772" s="168"/>
      <c r="B772" s="169" t="s">
        <v>366</v>
      </c>
      <c r="C772" s="170"/>
      <c r="D772" s="171">
        <v>2</v>
      </c>
      <c r="E772" s="172" t="s">
        <v>79</v>
      </c>
    </row>
    <row r="773" spans="1:5" s="164" customFormat="1">
      <c r="A773" s="168"/>
      <c r="B773" s="169" t="s">
        <v>368</v>
      </c>
      <c r="C773" s="170"/>
      <c r="D773" s="171">
        <v>4</v>
      </c>
      <c r="E773" s="172" t="s">
        <v>260</v>
      </c>
    </row>
    <row r="774" spans="1:5" s="164" customFormat="1">
      <c r="A774" s="168"/>
      <c r="B774" s="169" t="s">
        <v>369</v>
      </c>
      <c r="C774" s="170"/>
      <c r="D774" s="171">
        <v>5</v>
      </c>
      <c r="E774" s="172" t="s">
        <v>86</v>
      </c>
    </row>
    <row r="775" spans="1:5" s="164" customFormat="1">
      <c r="A775" s="168"/>
      <c r="B775" s="169" t="s">
        <v>370</v>
      </c>
      <c r="C775" s="170"/>
      <c r="D775" s="171">
        <v>6</v>
      </c>
      <c r="E775" s="172" t="s">
        <v>261</v>
      </c>
    </row>
    <row r="776" spans="1:5" s="164" customFormat="1">
      <c r="A776" s="168"/>
      <c r="B776" s="169" t="s">
        <v>371</v>
      </c>
      <c r="C776" s="170"/>
      <c r="D776" s="171">
        <v>7</v>
      </c>
      <c r="E776" s="172" t="s">
        <v>262</v>
      </c>
    </row>
    <row r="777" spans="1:5" s="164" customFormat="1">
      <c r="A777" s="168"/>
      <c r="B777" s="169" t="s">
        <v>372</v>
      </c>
      <c r="C777" s="170"/>
      <c r="D777" s="171">
        <v>8</v>
      </c>
      <c r="E777" s="172" t="s">
        <v>82</v>
      </c>
    </row>
    <row r="778" spans="1:5" s="164" customFormat="1">
      <c r="A778" s="168"/>
      <c r="B778" s="169" t="s">
        <v>373</v>
      </c>
      <c r="C778" s="170"/>
      <c r="D778" s="171">
        <v>9</v>
      </c>
      <c r="E778" s="172" t="s">
        <v>83</v>
      </c>
    </row>
    <row r="779" spans="1:5" s="164" customFormat="1">
      <c r="A779" s="168"/>
      <c r="B779" s="169" t="s">
        <v>374</v>
      </c>
      <c r="C779" s="170"/>
      <c r="D779" s="171">
        <v>10</v>
      </c>
      <c r="E779" s="172" t="s">
        <v>80</v>
      </c>
    </row>
    <row r="780" spans="1:5" s="164" customFormat="1">
      <c r="A780" s="168"/>
      <c r="B780" s="169" t="s">
        <v>375</v>
      </c>
      <c r="C780" s="170"/>
      <c r="D780" s="171">
        <v>11</v>
      </c>
      <c r="E780" s="172" t="s">
        <v>84</v>
      </c>
    </row>
    <row r="781" spans="1:5" s="164" customFormat="1">
      <c r="A781" s="168"/>
      <c r="B781" s="169" t="s">
        <v>376</v>
      </c>
      <c r="C781" s="170"/>
      <c r="D781" s="171">
        <v>3</v>
      </c>
      <c r="E781" s="172" t="s">
        <v>52</v>
      </c>
    </row>
    <row r="782" spans="1:5" s="164" customFormat="1">
      <c r="A782" s="168"/>
      <c r="B782" s="169" t="s">
        <v>396</v>
      </c>
      <c r="C782" s="170"/>
      <c r="D782" s="171">
        <v>12</v>
      </c>
      <c r="E782" s="172" t="s">
        <v>85</v>
      </c>
    </row>
    <row r="783" spans="1:5" s="164" customFormat="1">
      <c r="A783" s="168"/>
      <c r="B783" s="169" t="s">
        <v>397</v>
      </c>
      <c r="C783" s="170"/>
      <c r="D783" s="171">
        <v>13</v>
      </c>
      <c r="E783" s="172" t="s">
        <v>85</v>
      </c>
    </row>
    <row r="784" spans="1:5" s="164" customFormat="1">
      <c r="A784" s="168"/>
      <c r="B784" s="169" t="s">
        <v>398</v>
      </c>
      <c r="C784" s="170"/>
      <c r="D784" s="171">
        <v>14</v>
      </c>
      <c r="E784" s="172" t="s">
        <v>387</v>
      </c>
    </row>
    <row r="785" spans="1:5" s="164" customFormat="1">
      <c r="A785" s="168"/>
      <c r="B785" s="169" t="s">
        <v>403</v>
      </c>
      <c r="C785" s="170"/>
      <c r="D785" s="171">
        <v>15</v>
      </c>
      <c r="E785" s="172" t="s">
        <v>404</v>
      </c>
    </row>
    <row r="786" spans="1:5" s="164" customFormat="1">
      <c r="A786" s="168"/>
      <c r="B786" s="169"/>
      <c r="C786" s="170"/>
      <c r="D786" s="171">
        <v>16</v>
      </c>
      <c r="E786" s="170"/>
    </row>
    <row r="787" spans="1:5" s="164" customFormat="1" ht="15" hidden="1" customHeight="1">
      <c r="A787" s="168"/>
      <c r="B787" s="169"/>
      <c r="C787" s="170"/>
      <c r="D787" s="171">
        <v>17</v>
      </c>
      <c r="E787" s="170"/>
    </row>
    <row r="788" spans="1:5" s="164" customFormat="1" ht="15" hidden="1" customHeight="1">
      <c r="A788" s="168"/>
      <c r="B788" s="169"/>
      <c r="C788" s="170"/>
      <c r="D788" s="171">
        <v>18</v>
      </c>
      <c r="E788" s="170"/>
    </row>
    <row r="789" spans="1:5" s="164" customFormat="1" ht="15" hidden="1" customHeight="1">
      <c r="A789" s="168"/>
      <c r="B789" s="169"/>
      <c r="C789" s="170"/>
      <c r="D789" s="171">
        <v>19</v>
      </c>
      <c r="E789" s="170"/>
    </row>
    <row r="790" spans="1:5" s="164" customFormat="1" ht="15" hidden="1" customHeight="1">
      <c r="A790" s="168"/>
      <c r="B790" s="169"/>
      <c r="C790" s="170"/>
      <c r="D790" s="171">
        <v>20</v>
      </c>
      <c r="E790" s="170"/>
    </row>
    <row r="791" spans="1:5" s="164" customFormat="1" ht="15" hidden="1" customHeight="1">
      <c r="A791" s="168"/>
      <c r="B791" s="169"/>
      <c r="C791" s="170"/>
      <c r="D791" s="171">
        <v>21</v>
      </c>
      <c r="E791" s="170"/>
    </row>
    <row r="792" spans="1:5" s="164" customFormat="1" ht="15" hidden="1" customHeight="1">
      <c r="A792" s="168"/>
      <c r="B792" s="169"/>
      <c r="C792" s="170"/>
      <c r="D792" s="171">
        <v>22</v>
      </c>
      <c r="E792" s="170"/>
    </row>
    <row r="793" spans="1:5" s="164" customFormat="1" ht="15" hidden="1" customHeight="1">
      <c r="A793" s="168"/>
      <c r="B793" s="169"/>
      <c r="C793" s="170"/>
      <c r="D793" s="171">
        <v>23</v>
      </c>
      <c r="E793" s="170"/>
    </row>
    <row r="794" spans="1:5" s="164" customFormat="1" ht="15" hidden="1" customHeight="1">
      <c r="A794" s="168"/>
      <c r="B794" s="169"/>
      <c r="C794" s="170"/>
      <c r="D794" s="171">
        <v>24</v>
      </c>
      <c r="E794" s="170"/>
    </row>
    <row r="795" spans="1:5" s="164" customFormat="1" ht="15" hidden="1" customHeight="1">
      <c r="A795" s="168"/>
      <c r="B795" s="169"/>
      <c r="C795" s="170"/>
      <c r="D795" s="171">
        <v>25</v>
      </c>
      <c r="E795" s="170"/>
    </row>
    <row r="796" spans="1:5" s="164" customFormat="1" ht="15" hidden="1" customHeight="1">
      <c r="A796" s="168"/>
      <c r="B796" s="169"/>
      <c r="C796" s="170"/>
      <c r="D796" s="171">
        <v>26</v>
      </c>
      <c r="E796" s="170"/>
    </row>
    <row r="797" spans="1:5" ht="15" hidden="1" customHeight="1">
      <c r="A797" s="174"/>
      <c r="B797" s="175"/>
      <c r="C797" s="176"/>
      <c r="D797" s="177">
        <v>27</v>
      </c>
      <c r="E797" s="176"/>
    </row>
    <row r="798" spans="1:5" ht="15" hidden="1" customHeight="1">
      <c r="A798" s="174"/>
      <c r="B798" s="175"/>
      <c r="C798" s="176"/>
      <c r="D798" s="177">
        <v>28</v>
      </c>
      <c r="E798" s="176"/>
    </row>
    <row r="799" spans="1:5" ht="15" hidden="1" customHeight="1">
      <c r="A799" s="174"/>
      <c r="B799" s="175"/>
      <c r="C799" s="176"/>
      <c r="D799" s="177">
        <v>29</v>
      </c>
      <c r="E799" s="176"/>
    </row>
    <row r="800" spans="1:5" ht="15" hidden="1" customHeight="1">
      <c r="A800" s="174"/>
      <c r="B800" s="175"/>
      <c r="C800" s="176"/>
      <c r="D800" s="177">
        <v>30</v>
      </c>
      <c r="E800" s="176"/>
    </row>
    <row r="801" spans="1:5" ht="15" hidden="1" customHeight="1">
      <c r="A801" s="174"/>
      <c r="B801" s="175"/>
      <c r="C801" s="176"/>
      <c r="D801" s="177">
        <v>31</v>
      </c>
      <c r="E801" s="176"/>
    </row>
    <row r="802" spans="1:5" ht="15" hidden="1" customHeight="1">
      <c r="A802" s="174"/>
      <c r="B802" s="175"/>
      <c r="C802" s="176"/>
      <c r="D802" s="177">
        <v>32</v>
      </c>
      <c r="E802" s="176"/>
    </row>
    <row r="803" spans="1:5" ht="15" hidden="1" customHeight="1">
      <c r="A803" s="174"/>
      <c r="B803" s="175"/>
      <c r="C803" s="176"/>
      <c r="D803" s="177">
        <v>33</v>
      </c>
      <c r="E803" s="176"/>
    </row>
    <row r="804" spans="1:5" ht="15" hidden="1" customHeight="1">
      <c r="A804" s="174"/>
      <c r="B804" s="175"/>
      <c r="C804" s="176"/>
      <c r="D804" s="177">
        <v>34</v>
      </c>
      <c r="E804" s="176"/>
    </row>
    <row r="805" spans="1:5" ht="15" hidden="1" customHeight="1">
      <c r="A805" s="174"/>
      <c r="B805" s="175"/>
      <c r="C805" s="176"/>
      <c r="D805" s="177">
        <v>35</v>
      </c>
      <c r="E805" s="176"/>
    </row>
    <row r="806" spans="1:5" ht="15" hidden="1" customHeight="1">
      <c r="A806" s="174"/>
      <c r="B806" s="175"/>
      <c r="C806" s="176"/>
      <c r="D806" s="177">
        <v>36</v>
      </c>
      <c r="E806" s="176"/>
    </row>
    <row r="807" spans="1:5" ht="15" hidden="1" customHeight="1">
      <c r="A807" s="174"/>
      <c r="B807" s="175"/>
      <c r="C807" s="176"/>
      <c r="D807" s="177">
        <v>37</v>
      </c>
      <c r="E807" s="176"/>
    </row>
    <row r="808" spans="1:5" ht="15" hidden="1" customHeight="1">
      <c r="A808" s="174"/>
      <c r="B808" s="175"/>
      <c r="C808" s="176"/>
      <c r="D808" s="177">
        <v>38</v>
      </c>
      <c r="E808" s="176"/>
    </row>
    <row r="809" spans="1:5" ht="15" hidden="1" customHeight="1">
      <c r="A809" s="174"/>
      <c r="B809" s="175"/>
      <c r="C809" s="176"/>
      <c r="D809" s="177">
        <v>39</v>
      </c>
      <c r="E809" s="176"/>
    </row>
    <row r="810" spans="1:5" ht="15" hidden="1" customHeight="1">
      <c r="A810" s="174"/>
      <c r="B810" s="175"/>
      <c r="C810" s="176"/>
      <c r="D810" s="177">
        <v>40</v>
      </c>
      <c r="E810" s="176"/>
    </row>
    <row r="811" spans="1:5" ht="15" hidden="1" customHeight="1">
      <c r="A811" s="174"/>
      <c r="B811" s="175"/>
      <c r="C811" s="176"/>
      <c r="D811" s="177">
        <v>41</v>
      </c>
      <c r="E811" s="176"/>
    </row>
    <row r="812" spans="1:5" ht="15" hidden="1" customHeight="1">
      <c r="A812" s="174"/>
      <c r="B812" s="175"/>
      <c r="C812" s="176"/>
      <c r="D812" s="177">
        <v>42</v>
      </c>
      <c r="E812" s="176"/>
    </row>
    <row r="813" spans="1:5" ht="15" hidden="1" customHeight="1">
      <c r="A813" s="174"/>
      <c r="B813" s="175"/>
      <c r="C813" s="176"/>
      <c r="D813" s="177">
        <v>43</v>
      </c>
      <c r="E813" s="176"/>
    </row>
    <row r="814" spans="1:5" ht="15" hidden="1" customHeight="1">
      <c r="A814" s="174"/>
      <c r="B814" s="175"/>
      <c r="C814" s="176"/>
      <c r="D814" s="177">
        <v>44</v>
      </c>
      <c r="E814" s="176"/>
    </row>
    <row r="815" spans="1:5" ht="15" hidden="1" customHeight="1">
      <c r="A815" s="174"/>
      <c r="B815" s="175"/>
      <c r="C815" s="176"/>
      <c r="D815" s="177">
        <v>45</v>
      </c>
      <c r="E815" s="176"/>
    </row>
    <row r="816" spans="1:5" ht="15" hidden="1" customHeight="1">
      <c r="A816" s="174"/>
      <c r="B816" s="175"/>
      <c r="C816" s="176"/>
      <c r="D816" s="177">
        <v>46</v>
      </c>
      <c r="E816" s="176"/>
    </row>
    <row r="817" spans="1:5" ht="15" hidden="1" customHeight="1">
      <c r="A817" s="174"/>
      <c r="B817" s="175"/>
      <c r="C817" s="176"/>
      <c r="D817" s="177">
        <v>47</v>
      </c>
      <c r="E817" s="176"/>
    </row>
    <row r="818" spans="1:5" ht="15" hidden="1" customHeight="1">
      <c r="A818" s="174"/>
      <c r="B818" s="175"/>
      <c r="C818" s="176"/>
      <c r="D818" s="177">
        <v>48</v>
      </c>
      <c r="E818" s="176"/>
    </row>
    <row r="819" spans="1:5" ht="15" hidden="1" customHeight="1">
      <c r="A819" s="174"/>
      <c r="B819" s="175"/>
      <c r="C819" s="176"/>
      <c r="D819" s="177">
        <v>49</v>
      </c>
      <c r="E819" s="176"/>
    </row>
    <row r="820" spans="1:5" ht="15" hidden="1" customHeight="1">
      <c r="A820" s="174"/>
      <c r="B820" s="175"/>
      <c r="C820" s="176"/>
      <c r="D820" s="177">
        <v>50</v>
      </c>
      <c r="E820" s="176"/>
    </row>
    <row r="821" spans="1:5" ht="15" hidden="1" customHeight="1">
      <c r="A821" s="174"/>
      <c r="B821" s="175"/>
      <c r="C821" s="176"/>
      <c r="D821" s="177">
        <v>51</v>
      </c>
      <c r="E821" s="176"/>
    </row>
    <row r="822" spans="1:5" ht="15" hidden="1" customHeight="1">
      <c r="A822" s="174"/>
      <c r="B822" s="175"/>
      <c r="C822" s="176"/>
      <c r="D822" s="177">
        <v>52</v>
      </c>
      <c r="E822" s="176"/>
    </row>
    <row r="823" spans="1:5" ht="15" hidden="1" customHeight="1">
      <c r="A823" s="174"/>
      <c r="B823" s="175"/>
      <c r="C823" s="176"/>
      <c r="D823" s="177">
        <v>53</v>
      </c>
      <c r="E823" s="176"/>
    </row>
    <row r="824" spans="1:5" ht="15" hidden="1" customHeight="1">
      <c r="A824" s="174"/>
      <c r="B824" s="175"/>
      <c r="C824" s="176"/>
      <c r="D824" s="177">
        <v>54</v>
      </c>
      <c r="E824" s="176"/>
    </row>
    <row r="825" spans="1:5" ht="15" hidden="1" customHeight="1">
      <c r="A825" s="174"/>
      <c r="B825" s="175"/>
      <c r="C825" s="176"/>
      <c r="D825" s="177">
        <v>55</v>
      </c>
      <c r="E825" s="176"/>
    </row>
    <row r="826" spans="1:5" ht="15" hidden="1" customHeight="1">
      <c r="A826" s="174"/>
      <c r="B826" s="175"/>
      <c r="C826" s="176"/>
      <c r="D826" s="177">
        <v>56</v>
      </c>
      <c r="E826" s="176"/>
    </row>
    <row r="827" spans="1:5" ht="15" hidden="1" customHeight="1">
      <c r="A827" s="174"/>
      <c r="B827" s="175"/>
      <c r="C827" s="176"/>
      <c r="D827" s="177">
        <v>57</v>
      </c>
      <c r="E827" s="176"/>
    </row>
    <row r="828" spans="1:5" ht="15" hidden="1" customHeight="1">
      <c r="A828" s="174"/>
      <c r="B828" s="175"/>
      <c r="C828" s="176"/>
      <c r="D828" s="177">
        <v>58</v>
      </c>
      <c r="E828" s="176"/>
    </row>
    <row r="829" spans="1:5" ht="15" hidden="1" customHeight="1">
      <c r="A829" s="174"/>
      <c r="B829" s="175"/>
      <c r="C829" s="176"/>
      <c r="D829" s="177">
        <v>59</v>
      </c>
      <c r="E829" s="176"/>
    </row>
    <row r="830" spans="1:5" ht="15" hidden="1" customHeight="1">
      <c r="A830" s="174"/>
      <c r="B830" s="175"/>
      <c r="C830" s="176"/>
      <c r="D830" s="177">
        <v>60</v>
      </c>
      <c r="E830" s="176"/>
    </row>
    <row r="831" spans="1:5" ht="15" hidden="1" customHeight="1">
      <c r="A831" s="174"/>
      <c r="B831" s="175"/>
      <c r="C831" s="176"/>
      <c r="D831" s="177">
        <v>61</v>
      </c>
      <c r="E831" s="176"/>
    </row>
    <row r="832" spans="1:5" ht="15" hidden="1" customHeight="1">
      <c r="A832" s="174"/>
      <c r="B832" s="175"/>
      <c r="C832" s="176"/>
      <c r="D832" s="177">
        <v>62</v>
      </c>
      <c r="E832" s="176"/>
    </row>
    <row r="833" spans="1:5" ht="15" hidden="1" customHeight="1">
      <c r="A833" s="174"/>
      <c r="B833" s="175"/>
      <c r="C833" s="176"/>
      <c r="D833" s="177">
        <v>63</v>
      </c>
      <c r="E833" s="176"/>
    </row>
    <row r="834" spans="1:5" ht="15" hidden="1" customHeight="1">
      <c r="A834" s="174"/>
      <c r="B834" s="175"/>
      <c r="C834" s="176"/>
      <c r="D834" s="177">
        <v>64</v>
      </c>
      <c r="E834" s="176"/>
    </row>
    <row r="835" spans="1:5" ht="15" hidden="1" customHeight="1">
      <c r="A835" s="174"/>
      <c r="B835" s="175"/>
      <c r="C835" s="176"/>
      <c r="D835" s="177">
        <v>65</v>
      </c>
      <c r="E835" s="176"/>
    </row>
    <row r="836" spans="1:5" ht="15" hidden="1" customHeight="1">
      <c r="A836" s="174"/>
      <c r="B836" s="175"/>
      <c r="C836" s="176"/>
      <c r="D836" s="177">
        <v>66</v>
      </c>
      <c r="E836" s="176"/>
    </row>
    <row r="837" spans="1:5" ht="15" hidden="1" customHeight="1">
      <c r="A837" s="174"/>
      <c r="B837" s="175"/>
      <c r="C837" s="176"/>
      <c r="D837" s="177">
        <v>67</v>
      </c>
      <c r="E837" s="176"/>
    </row>
    <row r="838" spans="1:5" ht="15" hidden="1" customHeight="1">
      <c r="A838" s="174"/>
      <c r="B838" s="175"/>
      <c r="C838" s="176"/>
      <c r="D838" s="177">
        <v>68</v>
      </c>
      <c r="E838" s="176"/>
    </row>
    <row r="839" spans="1:5" ht="15" hidden="1" customHeight="1">
      <c r="A839" s="174"/>
      <c r="B839" s="175"/>
      <c r="C839" s="176"/>
      <c r="D839" s="177">
        <v>69</v>
      </c>
      <c r="E839" s="176"/>
    </row>
    <row r="840" spans="1:5" ht="15" hidden="1" customHeight="1">
      <c r="A840" s="174"/>
      <c r="B840" s="175"/>
      <c r="C840" s="176"/>
      <c r="D840" s="177">
        <v>70</v>
      </c>
      <c r="E840" s="176"/>
    </row>
    <row r="841" spans="1:5" ht="15" hidden="1" customHeight="1">
      <c r="A841" s="174"/>
      <c r="B841" s="175"/>
      <c r="C841" s="176"/>
      <c r="D841" s="177">
        <v>71</v>
      </c>
      <c r="E841" s="176"/>
    </row>
    <row r="842" spans="1:5" ht="15" hidden="1" customHeight="1">
      <c r="A842" s="174"/>
      <c r="B842" s="175"/>
      <c r="C842" s="176"/>
      <c r="D842" s="177">
        <v>72</v>
      </c>
      <c r="E842" s="176"/>
    </row>
    <row r="843" spans="1:5" ht="15" hidden="1" customHeight="1">
      <c r="A843" s="174"/>
      <c r="B843" s="175"/>
      <c r="C843" s="176"/>
      <c r="D843" s="177">
        <v>73</v>
      </c>
      <c r="E843" s="176"/>
    </row>
    <row r="844" spans="1:5" ht="15" hidden="1" customHeight="1">
      <c r="A844" s="174"/>
      <c r="B844" s="175"/>
      <c r="C844" s="176"/>
      <c r="D844" s="177">
        <v>74</v>
      </c>
      <c r="E844" s="176"/>
    </row>
    <row r="845" spans="1:5" ht="15" hidden="1" customHeight="1">
      <c r="A845" s="174"/>
      <c r="B845" s="175"/>
      <c r="C845" s="176"/>
      <c r="D845" s="177">
        <v>75</v>
      </c>
      <c r="E845" s="176"/>
    </row>
    <row r="846" spans="1:5" ht="15" hidden="1" customHeight="1">
      <c r="A846" s="174"/>
      <c r="B846" s="175"/>
      <c r="C846" s="176"/>
      <c r="D846" s="177">
        <v>76</v>
      </c>
      <c r="E846" s="176"/>
    </row>
    <row r="847" spans="1:5" ht="15" hidden="1" customHeight="1">
      <c r="A847" s="174"/>
      <c r="B847" s="175"/>
      <c r="C847" s="176"/>
      <c r="D847" s="177">
        <v>77</v>
      </c>
      <c r="E847" s="176"/>
    </row>
    <row r="848" spans="1:5" ht="15" hidden="1" customHeight="1">
      <c r="A848" s="174"/>
      <c r="B848" s="175"/>
      <c r="C848" s="176"/>
      <c r="D848" s="177">
        <v>78</v>
      </c>
      <c r="E848" s="176"/>
    </row>
    <row r="849" spans="1:5" ht="15" hidden="1" customHeight="1">
      <c r="A849" s="174"/>
      <c r="B849" s="175"/>
      <c r="C849" s="176"/>
      <c r="D849" s="177">
        <v>79</v>
      </c>
      <c r="E849" s="176"/>
    </row>
    <row r="850" spans="1:5" ht="15" hidden="1" customHeight="1">
      <c r="A850" s="174"/>
      <c r="B850" s="175"/>
      <c r="C850" s="176"/>
      <c r="D850" s="177">
        <v>80</v>
      </c>
      <c r="E850" s="176"/>
    </row>
    <row r="851" spans="1:5" ht="15" hidden="1" customHeight="1">
      <c r="A851" s="174"/>
      <c r="B851" s="175"/>
      <c r="C851" s="176"/>
      <c r="D851" s="177">
        <v>81</v>
      </c>
      <c r="E851" s="176"/>
    </row>
    <row r="852" spans="1:5" ht="15" hidden="1" customHeight="1"/>
  </sheetData>
  <mergeCells count="28">
    <mergeCell ref="A662:B662"/>
    <mergeCell ref="A678:B678"/>
    <mergeCell ref="A694:B694"/>
    <mergeCell ref="A1:E1"/>
    <mergeCell ref="A4:B4"/>
    <mergeCell ref="A49:B49"/>
    <mergeCell ref="A95:B95"/>
    <mergeCell ref="A174:B174"/>
    <mergeCell ref="A219:B219"/>
    <mergeCell ref="A264:B264"/>
    <mergeCell ref="A310:B310"/>
    <mergeCell ref="A646:B646"/>
    <mergeCell ref="A355:B355"/>
    <mergeCell ref="A400:B400"/>
    <mergeCell ref="A445:B445"/>
    <mergeCell ref="A466:B466"/>
    <mergeCell ref="A487:B487"/>
    <mergeCell ref="A508:B508"/>
    <mergeCell ref="A771:B771"/>
    <mergeCell ref="A529:B529"/>
    <mergeCell ref="A550:B550"/>
    <mergeCell ref="A571:B571"/>
    <mergeCell ref="A596:B596"/>
    <mergeCell ref="A621:B621"/>
    <mergeCell ref="A710:B710"/>
    <mergeCell ref="A726:B726"/>
    <mergeCell ref="A741:B741"/>
    <mergeCell ref="A756:B756"/>
  </mergeCells>
  <phoneticPr fontId="0" type="noConversion"/>
  <printOptions horizontalCentered="1"/>
  <pageMargins left="0.19685039370078741" right="0.19685039370078741" top="0.19685039370078741" bottom="0.19685039370078741" header="0.31496062992125984" footer="0.31496062992125984"/>
  <pageSetup paperSize="9" orientation="landscape" horizontalDpi="4294967294" verticalDpi="0" r:id="rId1"/>
</worksheet>
</file>

<file path=xl/worksheets/sheet5.xml><?xml version="1.0" encoding="utf-8"?>
<worksheet xmlns="http://schemas.openxmlformats.org/spreadsheetml/2006/main" xmlns:r="http://schemas.openxmlformats.org/officeDocument/2006/relationships">
  <dimension ref="A1:C31"/>
  <sheetViews>
    <sheetView topLeftCell="A10" zoomScale="110" zoomScaleNormal="60" zoomScaleSheetLayoutView="110" workbookViewId="0">
      <selection activeCell="C24" sqref="C24"/>
    </sheetView>
  </sheetViews>
  <sheetFormatPr defaultColWidth="12.5703125" defaultRowHeight="12.75"/>
  <cols>
    <col min="1" max="1" width="2.85546875" style="186" customWidth="1"/>
    <col min="2" max="2" width="6.42578125" style="186" customWidth="1"/>
    <col min="3" max="3" width="110.7109375" style="186" customWidth="1"/>
    <col min="4" max="16384" width="12.5703125" style="186"/>
  </cols>
  <sheetData>
    <row r="1" spans="1:3" ht="36" customHeight="1">
      <c r="A1" s="303" t="s">
        <v>462</v>
      </c>
      <c r="B1" s="303"/>
      <c r="C1" s="303"/>
    </row>
    <row r="2" spans="1:3" ht="20.25" customHeight="1">
      <c r="A2" s="187"/>
      <c r="B2" s="188" t="s">
        <v>91</v>
      </c>
      <c r="C2" s="188" t="s">
        <v>68</v>
      </c>
    </row>
    <row r="3" spans="1:3" ht="20.25" customHeight="1">
      <c r="A3" s="187"/>
      <c r="B3" s="188"/>
      <c r="C3" s="190" t="s">
        <v>463</v>
      </c>
    </row>
    <row r="4" spans="1:3" ht="14.25" customHeight="1">
      <c r="A4" s="187"/>
      <c r="B4" s="189">
        <v>315</v>
      </c>
      <c r="C4" s="191" t="s">
        <v>162</v>
      </c>
    </row>
    <row r="5" spans="1:3" ht="14.25" customHeight="1">
      <c r="A5" s="187"/>
      <c r="B5" s="189">
        <v>209</v>
      </c>
      <c r="C5" s="191" t="s">
        <v>164</v>
      </c>
    </row>
    <row r="6" spans="1:3" ht="14.25" customHeight="1">
      <c r="A6" s="187"/>
      <c r="B6" s="189">
        <v>408</v>
      </c>
      <c r="C6" s="191" t="s">
        <v>166</v>
      </c>
    </row>
    <row r="7" spans="1:3" ht="14.25" customHeight="1">
      <c r="A7" s="187"/>
      <c r="B7" s="189">
        <v>416</v>
      </c>
      <c r="C7" s="191" t="s">
        <v>464</v>
      </c>
    </row>
    <row r="8" spans="1:3" ht="14.25" customHeight="1">
      <c r="A8" s="187"/>
      <c r="B8" s="189">
        <v>418</v>
      </c>
      <c r="C8" s="191" t="s">
        <v>465</v>
      </c>
    </row>
    <row r="9" spans="1:3" ht="14.25" customHeight="1">
      <c r="A9" s="187"/>
      <c r="B9" s="189"/>
      <c r="C9" s="190" t="s">
        <v>466</v>
      </c>
    </row>
    <row r="10" spans="1:3" ht="14.25" customHeight="1">
      <c r="A10" s="187"/>
      <c r="B10" s="189">
        <v>313</v>
      </c>
      <c r="C10" s="191" t="s">
        <v>467</v>
      </c>
    </row>
    <row r="11" spans="1:3" ht="14.25" customHeight="1">
      <c r="A11" s="187"/>
      <c r="B11" s="189">
        <v>301</v>
      </c>
      <c r="C11" s="191" t="s">
        <v>468</v>
      </c>
    </row>
    <row r="12" spans="1:3" ht="14.25" customHeight="1">
      <c r="A12" s="187"/>
      <c r="B12" s="189">
        <v>302</v>
      </c>
      <c r="C12" s="191" t="s">
        <v>469</v>
      </c>
    </row>
    <row r="13" spans="1:3" ht="14.25" customHeight="1">
      <c r="A13" s="187"/>
      <c r="B13" s="189">
        <v>302</v>
      </c>
      <c r="C13" s="191" t="s">
        <v>470</v>
      </c>
    </row>
    <row r="14" spans="1:3" ht="21" customHeight="1">
      <c r="A14" s="187"/>
      <c r="B14" s="189">
        <v>222</v>
      </c>
      <c r="C14" s="191" t="s">
        <v>471</v>
      </c>
    </row>
    <row r="15" spans="1:3" ht="14.25" customHeight="1">
      <c r="A15" s="187"/>
      <c r="B15" s="189">
        <v>431</v>
      </c>
      <c r="C15" s="191" t="s">
        <v>472</v>
      </c>
    </row>
    <row r="16" spans="1:3" ht="14.25" customHeight="1">
      <c r="A16" s="187"/>
      <c r="B16" s="189">
        <v>213</v>
      </c>
      <c r="C16" s="191" t="s">
        <v>473</v>
      </c>
    </row>
    <row r="17" spans="1:3" ht="14.25" customHeight="1">
      <c r="A17" s="187"/>
      <c r="B17" s="189">
        <v>224</v>
      </c>
      <c r="C17" s="191" t="s">
        <v>474</v>
      </c>
    </row>
    <row r="18" spans="1:3" ht="14.25" customHeight="1">
      <c r="A18" s="187"/>
      <c r="B18" s="189" t="s">
        <v>475</v>
      </c>
      <c r="C18" s="191" t="s">
        <v>178</v>
      </c>
    </row>
    <row r="19" spans="1:3" ht="14.25" customHeight="1">
      <c r="A19" s="187"/>
      <c r="B19" s="189"/>
      <c r="C19" s="190" t="s">
        <v>476</v>
      </c>
    </row>
    <row r="20" spans="1:3" ht="14.25" customHeight="1">
      <c r="A20" s="187"/>
      <c r="B20" s="189">
        <v>104</v>
      </c>
      <c r="C20" s="191" t="s">
        <v>477</v>
      </c>
    </row>
    <row r="21" spans="1:3" ht="14.25" customHeight="1">
      <c r="A21" s="187"/>
      <c r="B21" s="189"/>
      <c r="C21" s="190" t="s">
        <v>478</v>
      </c>
    </row>
    <row r="22" spans="1:3" ht="14.25" customHeight="1">
      <c r="A22" s="187"/>
      <c r="B22" s="189" t="s">
        <v>479</v>
      </c>
      <c r="C22" s="191" t="s">
        <v>480</v>
      </c>
    </row>
    <row r="23" spans="1:3" ht="14.25" customHeight="1">
      <c r="A23" s="187"/>
      <c r="B23" s="189"/>
      <c r="C23" s="190" t="s">
        <v>481</v>
      </c>
    </row>
    <row r="24" spans="1:3" ht="14.25" customHeight="1">
      <c r="A24" s="187"/>
      <c r="B24" s="189"/>
      <c r="C24" s="192" t="s">
        <v>482</v>
      </c>
    </row>
    <row r="25" spans="1:3" ht="14.25" customHeight="1">
      <c r="A25" s="187"/>
      <c r="B25" s="189">
        <v>119</v>
      </c>
      <c r="C25" s="191" t="s">
        <v>483</v>
      </c>
    </row>
    <row r="26" spans="1:3" ht="14.25" customHeight="1">
      <c r="A26" s="187"/>
      <c r="B26" s="189"/>
      <c r="C26" s="191" t="s">
        <v>484</v>
      </c>
    </row>
    <row r="27" spans="1:3" ht="14.25" customHeight="1">
      <c r="A27" s="187"/>
      <c r="B27" s="189"/>
      <c r="C27" s="190" t="s">
        <v>485</v>
      </c>
    </row>
    <row r="28" spans="1:3" ht="14.25" customHeight="1">
      <c r="A28" s="187"/>
      <c r="B28" s="189">
        <v>101</v>
      </c>
      <c r="C28" s="191" t="s">
        <v>486</v>
      </c>
    </row>
    <row r="29" spans="1:3" ht="14.25" customHeight="1">
      <c r="A29" s="187"/>
      <c r="B29" s="189">
        <v>101</v>
      </c>
      <c r="C29" s="191" t="s">
        <v>487</v>
      </c>
    </row>
    <row r="30" spans="1:3" ht="14.25" customHeight="1">
      <c r="A30" s="187"/>
      <c r="B30" s="189">
        <v>120</v>
      </c>
      <c r="C30" s="191" t="s">
        <v>488</v>
      </c>
    </row>
    <row r="31" spans="1:3" ht="14.25" customHeight="1"/>
  </sheetData>
  <sheetProtection selectLockedCells="1" selectUnlockedCells="1"/>
  <mergeCells count="1">
    <mergeCell ref="A1:C1"/>
  </mergeCells>
  <phoneticPr fontId="0" type="noConversion"/>
  <printOptions horizontalCentered="1"/>
  <pageMargins left="0.15748031496062992" right="0.15748031496062992" top="0.19685039370078741" bottom="0.19685039370078741" header="0.51181102362204722" footer="0.51181102362204722"/>
  <pageSetup paperSize="9" scale="96"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A43"/>
  <sheetViews>
    <sheetView topLeftCell="A10" zoomScale="70" zoomScaleNormal="60" zoomScaleSheetLayoutView="70" workbookViewId="0">
      <selection activeCell="A17" sqref="A17"/>
    </sheetView>
  </sheetViews>
  <sheetFormatPr defaultRowHeight="12.75"/>
  <cols>
    <col min="1" max="1" width="246.5703125" customWidth="1"/>
  </cols>
  <sheetData>
    <row r="1" spans="1:1" ht="22.5" customHeight="1">
      <c r="A1" s="69" t="s">
        <v>117</v>
      </c>
    </row>
    <row r="2" spans="1:1" ht="20.25" customHeight="1">
      <c r="A2" s="68" t="s">
        <v>249</v>
      </c>
    </row>
    <row r="3" spans="1:1" ht="60" customHeight="1">
      <c r="A3" s="66" t="s">
        <v>250</v>
      </c>
    </row>
    <row r="4" spans="1:1" ht="20.25" customHeight="1">
      <c r="A4" s="68" t="s">
        <v>118</v>
      </c>
    </row>
    <row r="5" spans="1:1" ht="41.25" customHeight="1">
      <c r="A5" s="66" t="s">
        <v>119</v>
      </c>
    </row>
    <row r="6" spans="1:1" ht="41.25" customHeight="1">
      <c r="A6" s="66" t="s">
        <v>251</v>
      </c>
    </row>
    <row r="7" spans="1:1" ht="41.25" customHeight="1">
      <c r="A7" s="66" t="s">
        <v>253</v>
      </c>
    </row>
    <row r="8" spans="1:1" ht="41.25" customHeight="1">
      <c r="A8" s="66" t="s">
        <v>120</v>
      </c>
    </row>
    <row r="9" spans="1:1" ht="21" customHeight="1">
      <c r="A9" s="66" t="s">
        <v>252</v>
      </c>
    </row>
    <row r="10" spans="1:1" ht="63" customHeight="1">
      <c r="A10" s="66" t="s">
        <v>121</v>
      </c>
    </row>
    <row r="11" spans="1:1" ht="40.5" customHeight="1">
      <c r="A11" s="66" t="s">
        <v>145</v>
      </c>
    </row>
    <row r="12" spans="1:1" ht="41.25" customHeight="1">
      <c r="A12" s="66" t="s">
        <v>122</v>
      </c>
    </row>
    <row r="13" spans="1:1" ht="40.5" customHeight="1">
      <c r="A13" s="66" t="s">
        <v>123</v>
      </c>
    </row>
    <row r="14" spans="1:1" ht="147" customHeight="1">
      <c r="A14" s="66" t="s">
        <v>147</v>
      </c>
    </row>
    <row r="15" spans="1:1" ht="20.25" customHeight="1">
      <c r="A15" s="68" t="s">
        <v>124</v>
      </c>
    </row>
    <row r="16" spans="1:1" ht="63" customHeight="1">
      <c r="A16" s="66" t="s">
        <v>256</v>
      </c>
    </row>
    <row r="17" spans="1:1" ht="20.25" customHeight="1">
      <c r="A17" s="66" t="s">
        <v>125</v>
      </c>
    </row>
    <row r="18" spans="1:1" ht="20.25" customHeight="1">
      <c r="A18" s="66" t="s">
        <v>140</v>
      </c>
    </row>
    <row r="19" spans="1:1" ht="40.5" customHeight="1">
      <c r="A19" s="66" t="s">
        <v>126</v>
      </c>
    </row>
    <row r="20" spans="1:1" ht="145.5" customHeight="1">
      <c r="A20" s="66" t="s">
        <v>254</v>
      </c>
    </row>
    <row r="21" spans="1:1" ht="20.25" customHeight="1">
      <c r="A21" s="68" t="s">
        <v>127</v>
      </c>
    </row>
    <row r="22" spans="1:1" ht="63" customHeight="1">
      <c r="A22" s="66" t="s">
        <v>255</v>
      </c>
    </row>
    <row r="23" spans="1:1" ht="41.25" customHeight="1">
      <c r="A23" s="66" t="s">
        <v>129</v>
      </c>
    </row>
    <row r="24" spans="1:1" ht="20.25" customHeight="1">
      <c r="A24" s="66" t="s">
        <v>128</v>
      </c>
    </row>
    <row r="25" spans="1:1" ht="20.25" customHeight="1">
      <c r="A25" s="68" t="s">
        <v>130</v>
      </c>
    </row>
    <row r="26" spans="1:1" ht="80.25" customHeight="1">
      <c r="A26" s="66" t="s">
        <v>131</v>
      </c>
    </row>
    <row r="27" spans="1:1" ht="60" customHeight="1">
      <c r="A27" s="66" t="s">
        <v>132</v>
      </c>
    </row>
    <row r="28" spans="1:1" ht="60" customHeight="1">
      <c r="A28" s="66" t="s">
        <v>148</v>
      </c>
    </row>
    <row r="29" spans="1:1" ht="20.25" customHeight="1">
      <c r="A29" s="66" t="s">
        <v>133</v>
      </c>
    </row>
    <row r="30" spans="1:1" ht="20.25" customHeight="1">
      <c r="A30" s="66" t="s">
        <v>134</v>
      </c>
    </row>
    <row r="31" spans="1:1" ht="20.25" customHeight="1">
      <c r="A31" s="68" t="s">
        <v>135</v>
      </c>
    </row>
    <row r="32" spans="1:1" ht="41.25" customHeight="1">
      <c r="A32" s="66" t="s">
        <v>146</v>
      </c>
    </row>
    <row r="33" spans="1:1" ht="40.5" customHeight="1">
      <c r="A33" s="66" t="s">
        <v>136</v>
      </c>
    </row>
    <row r="34" spans="1:1" ht="20.25" customHeight="1">
      <c r="A34" s="66" t="s">
        <v>137</v>
      </c>
    </row>
    <row r="35" spans="1:1" ht="20.25" customHeight="1">
      <c r="A35" s="66"/>
    </row>
    <row r="36" spans="1:1" ht="20.25" customHeight="1">
      <c r="A36" s="67" t="s">
        <v>142</v>
      </c>
    </row>
    <row r="37" spans="1:1" ht="18" customHeight="1">
      <c r="A37" s="66" t="s">
        <v>139</v>
      </c>
    </row>
    <row r="38" spans="1:1" ht="20.25" customHeight="1">
      <c r="A38" s="66" t="s">
        <v>138</v>
      </c>
    </row>
    <row r="39" spans="1:1" ht="20.25" customHeight="1">
      <c r="A39" s="66" t="s">
        <v>143</v>
      </c>
    </row>
    <row r="40" spans="1:1" ht="20.25" customHeight="1">
      <c r="A40" s="66" t="s">
        <v>144</v>
      </c>
    </row>
    <row r="41" spans="1:1" ht="20.25" customHeight="1">
      <c r="A41" s="66" t="s">
        <v>141</v>
      </c>
    </row>
    <row r="42" spans="1:1" ht="18" customHeight="1">
      <c r="A42" s="65"/>
    </row>
    <row r="43" spans="1:1" ht="18" customHeight="1">
      <c r="A43" s="65"/>
    </row>
  </sheetData>
  <sheetProtection selectLockedCells="1" selectUnlockedCells="1"/>
  <phoneticPr fontId="0" type="noConversion"/>
  <pageMargins left="0.75" right="0.75" top="1.07" bottom="1" header="0.51180555555555551" footer="0.51180555555555551"/>
  <pageSetup paperSize="9" scale="56"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F36"/>
  <sheetViews>
    <sheetView topLeftCell="A22" workbookViewId="0">
      <selection activeCell="G7" sqref="G7"/>
    </sheetView>
  </sheetViews>
  <sheetFormatPr defaultRowHeight="12.75"/>
  <cols>
    <col min="2" max="2" width="42.85546875" customWidth="1"/>
    <col min="3" max="3" width="13.42578125" customWidth="1"/>
    <col min="4" max="4" width="13" customWidth="1"/>
    <col min="5" max="5" width="6.42578125" customWidth="1"/>
    <col min="6" max="6" width="78" customWidth="1"/>
  </cols>
  <sheetData>
    <row r="1" spans="1:6" ht="19.5" thickBot="1">
      <c r="A1" s="138"/>
      <c r="B1" s="306" t="s">
        <v>155</v>
      </c>
      <c r="C1" s="306"/>
      <c r="D1" s="306"/>
      <c r="E1" s="307" t="s">
        <v>156</v>
      </c>
      <c r="F1" s="308"/>
    </row>
    <row r="2" spans="1:6" ht="15.75">
      <c r="A2" s="126" t="s">
        <v>67</v>
      </c>
      <c r="B2" s="127" t="s">
        <v>68</v>
      </c>
      <c r="C2" s="127" t="s">
        <v>94</v>
      </c>
      <c r="D2" s="128" t="s">
        <v>157</v>
      </c>
      <c r="E2" s="104" t="s">
        <v>67</v>
      </c>
      <c r="F2" s="105" t="s">
        <v>68</v>
      </c>
    </row>
    <row r="3" spans="1:6" ht="15.75">
      <c r="A3" s="139" t="s">
        <v>158</v>
      </c>
      <c r="B3" s="130" t="s">
        <v>28</v>
      </c>
      <c r="C3" s="131" t="s">
        <v>159</v>
      </c>
      <c r="D3" s="132">
        <v>20</v>
      </c>
      <c r="E3" s="106"/>
      <c r="F3" s="107" t="s">
        <v>69</v>
      </c>
    </row>
    <row r="4" spans="1:6" ht="15.75">
      <c r="A4" s="139" t="s">
        <v>160</v>
      </c>
      <c r="B4" s="130" t="s">
        <v>112</v>
      </c>
      <c r="C4" s="133" t="s">
        <v>161</v>
      </c>
      <c r="D4" s="132">
        <v>9</v>
      </c>
      <c r="E4" s="108">
        <v>1</v>
      </c>
      <c r="F4" s="109" t="s">
        <v>162</v>
      </c>
    </row>
    <row r="5" spans="1:6" ht="15.75">
      <c r="A5" s="139"/>
      <c r="B5" s="130" t="s">
        <v>202</v>
      </c>
      <c r="C5" s="133"/>
      <c r="D5" s="134"/>
      <c r="E5" s="108">
        <v>2</v>
      </c>
      <c r="F5" s="109" t="s">
        <v>164</v>
      </c>
    </row>
    <row r="6" spans="1:6" ht="15.75">
      <c r="A6" s="139" t="s">
        <v>163</v>
      </c>
      <c r="B6" s="130" t="s">
        <v>112</v>
      </c>
      <c r="C6" s="133">
        <v>8</v>
      </c>
      <c r="D6" s="134">
        <v>4</v>
      </c>
      <c r="E6" s="108">
        <v>3</v>
      </c>
      <c r="F6" s="109" t="s">
        <v>166</v>
      </c>
    </row>
    <row r="7" spans="1:6" ht="15.75">
      <c r="A7" s="129"/>
      <c r="B7" s="130" t="s">
        <v>203</v>
      </c>
      <c r="C7" s="133"/>
      <c r="D7" s="134"/>
      <c r="E7" s="108">
        <v>4</v>
      </c>
      <c r="F7" s="109" t="s">
        <v>167</v>
      </c>
    </row>
    <row r="8" spans="1:6" ht="16.5" thickBot="1">
      <c r="A8" s="135"/>
      <c r="B8" s="140" t="s">
        <v>165</v>
      </c>
      <c r="C8" s="136"/>
      <c r="D8" s="137">
        <f>SUM(D3:D7)</f>
        <v>33</v>
      </c>
      <c r="E8" s="108">
        <v>5</v>
      </c>
      <c r="F8" s="109" t="s">
        <v>168</v>
      </c>
    </row>
    <row r="9" spans="1:6" ht="15">
      <c r="A9" s="110"/>
      <c r="B9" s="110"/>
      <c r="C9" s="111"/>
      <c r="D9" s="111"/>
      <c r="E9" s="108">
        <v>6</v>
      </c>
      <c r="F9" s="109" t="s">
        <v>169</v>
      </c>
    </row>
    <row r="10" spans="1:6" ht="15">
      <c r="A10" s="110"/>
      <c r="B10" s="110"/>
      <c r="C10" s="111"/>
      <c r="D10" s="111"/>
      <c r="E10" s="108">
        <v>7</v>
      </c>
      <c r="F10" s="109" t="s">
        <v>170</v>
      </c>
    </row>
    <row r="11" spans="1:6" ht="15">
      <c r="A11" s="110"/>
      <c r="B11" s="110"/>
      <c r="C11" s="111"/>
      <c r="D11" s="111"/>
      <c r="E11" s="108">
        <v>8</v>
      </c>
      <c r="F11" s="109" t="s">
        <v>171</v>
      </c>
    </row>
    <row r="12" spans="1:6" ht="15">
      <c r="A12" s="110"/>
      <c r="B12" s="110"/>
      <c r="C12" s="111"/>
      <c r="D12" s="111"/>
      <c r="E12" s="108">
        <v>9</v>
      </c>
      <c r="F12" s="109" t="s">
        <v>172</v>
      </c>
    </row>
    <row r="13" spans="1:6" ht="15">
      <c r="A13" s="110"/>
      <c r="B13" s="110"/>
      <c r="C13" s="111"/>
      <c r="D13" s="111"/>
      <c r="E13" s="108">
        <v>10</v>
      </c>
      <c r="F13" s="109" t="s">
        <v>173</v>
      </c>
    </row>
    <row r="14" spans="1:6" ht="15">
      <c r="A14" s="110"/>
      <c r="B14" s="110"/>
      <c r="C14" s="111"/>
      <c r="D14" s="111"/>
      <c r="E14" s="108">
        <v>11</v>
      </c>
      <c r="F14" s="109" t="s">
        <v>174</v>
      </c>
    </row>
    <row r="15" spans="1:6" ht="15">
      <c r="A15" s="110"/>
      <c r="B15" s="110"/>
      <c r="C15" s="111"/>
      <c r="D15" s="111"/>
      <c r="E15" s="108">
        <v>12</v>
      </c>
      <c r="F15" s="109" t="s">
        <v>175</v>
      </c>
    </row>
    <row r="16" spans="1:6" ht="15">
      <c r="A16" s="110"/>
      <c r="B16" s="110"/>
      <c r="C16" s="111"/>
      <c r="D16" s="111"/>
      <c r="E16" s="108">
        <v>13</v>
      </c>
      <c r="F16" s="109" t="s">
        <v>176</v>
      </c>
    </row>
    <row r="17" spans="1:6" ht="15">
      <c r="A17" s="113"/>
      <c r="B17" s="113"/>
      <c r="C17" s="113"/>
      <c r="D17" s="114"/>
      <c r="E17" s="108"/>
      <c r="F17" s="115" t="s">
        <v>70</v>
      </c>
    </row>
    <row r="18" spans="1:6" ht="15">
      <c r="A18" s="113"/>
      <c r="B18" s="113"/>
      <c r="C18" s="113"/>
      <c r="D18" s="116"/>
      <c r="E18" s="108">
        <v>1</v>
      </c>
      <c r="F18" s="109" t="s">
        <v>177</v>
      </c>
    </row>
    <row r="19" spans="1:6" ht="15">
      <c r="A19" s="113"/>
      <c r="B19" s="113"/>
      <c r="C19" s="113"/>
      <c r="D19" s="116"/>
      <c r="E19" s="108">
        <v>2</v>
      </c>
      <c r="F19" s="109" t="s">
        <v>178</v>
      </c>
    </row>
    <row r="20" spans="1:6" ht="15">
      <c r="A20" s="113"/>
      <c r="B20" s="113"/>
      <c r="C20" s="113"/>
      <c r="D20" s="116"/>
      <c r="E20" s="108">
        <v>3</v>
      </c>
      <c r="F20" s="109" t="s">
        <v>179</v>
      </c>
    </row>
    <row r="21" spans="1:6" ht="15">
      <c r="A21" s="113"/>
      <c r="B21" s="113"/>
      <c r="C21" s="113"/>
      <c r="D21" s="116"/>
      <c r="E21" s="108">
        <v>4</v>
      </c>
      <c r="F21" s="109" t="s">
        <v>180</v>
      </c>
    </row>
    <row r="22" spans="1:6" ht="15" customHeight="1">
      <c r="A22" s="113"/>
      <c r="B22" s="117" t="s">
        <v>181</v>
      </c>
      <c r="C22" s="113"/>
      <c r="D22" s="116"/>
      <c r="E22" s="108">
        <v>5</v>
      </c>
      <c r="F22" s="109" t="s">
        <v>182</v>
      </c>
    </row>
    <row r="23" spans="1:6" ht="15">
      <c r="A23" s="113"/>
      <c r="B23" s="118"/>
      <c r="C23" s="113"/>
      <c r="D23" s="116"/>
      <c r="E23" s="108">
        <v>6</v>
      </c>
      <c r="F23" s="109" t="s">
        <v>183</v>
      </c>
    </row>
    <row r="24" spans="1:6" ht="15.75">
      <c r="A24" s="113"/>
      <c r="B24" s="119" t="s">
        <v>204</v>
      </c>
      <c r="C24" s="113"/>
      <c r="D24" s="116"/>
      <c r="E24" s="108">
        <v>7</v>
      </c>
      <c r="F24" s="109" t="s">
        <v>184</v>
      </c>
    </row>
    <row r="25" spans="1:6" ht="15">
      <c r="A25" s="113"/>
      <c r="B25" s="120"/>
      <c r="C25" s="113"/>
      <c r="D25" s="116"/>
      <c r="E25" s="108">
        <v>8</v>
      </c>
      <c r="F25" s="109" t="s">
        <v>185</v>
      </c>
    </row>
    <row r="26" spans="1:6" ht="15.75">
      <c r="A26" s="113"/>
      <c r="B26" s="119" t="s">
        <v>186</v>
      </c>
      <c r="C26" s="113"/>
      <c r="D26" s="116"/>
      <c r="E26" s="108">
        <v>9</v>
      </c>
      <c r="F26" s="109" t="s">
        <v>187</v>
      </c>
    </row>
    <row r="27" spans="1:6" ht="15.75">
      <c r="A27" s="113"/>
      <c r="B27" s="119" t="s">
        <v>188</v>
      </c>
      <c r="C27" s="113"/>
      <c r="D27" s="116"/>
      <c r="E27" s="108">
        <v>10</v>
      </c>
      <c r="F27" s="109" t="s">
        <v>189</v>
      </c>
    </row>
    <row r="28" spans="1:6" ht="15.75">
      <c r="A28" s="113"/>
      <c r="B28" s="119" t="s">
        <v>153</v>
      </c>
      <c r="C28" s="113"/>
      <c r="D28" s="116"/>
      <c r="E28" s="108"/>
      <c r="F28" s="115" t="s">
        <v>71</v>
      </c>
    </row>
    <row r="29" spans="1:6" ht="15.75">
      <c r="A29" s="113"/>
      <c r="B29" s="119" t="s">
        <v>190</v>
      </c>
      <c r="C29" s="309"/>
      <c r="D29" s="309"/>
      <c r="E29" s="108">
        <v>1</v>
      </c>
      <c r="F29" s="109" t="s">
        <v>191</v>
      </c>
    </row>
    <row r="30" spans="1:6" ht="15.75">
      <c r="A30" s="112"/>
      <c r="B30" s="119" t="s">
        <v>192</v>
      </c>
      <c r="C30" s="310" t="s">
        <v>193</v>
      </c>
      <c r="D30" s="311"/>
      <c r="E30" s="108"/>
      <c r="F30" s="115" t="s">
        <v>72</v>
      </c>
    </row>
    <row r="31" spans="1:6" ht="15">
      <c r="A31" s="112"/>
      <c r="B31" s="120"/>
      <c r="C31" s="113"/>
      <c r="D31" s="112"/>
      <c r="E31" s="108">
        <v>1</v>
      </c>
      <c r="F31" s="109" t="s">
        <v>194</v>
      </c>
    </row>
    <row r="32" spans="1:6" ht="15.75">
      <c r="A32" s="112"/>
      <c r="B32" s="119" t="s">
        <v>195</v>
      </c>
      <c r="C32" s="304" t="s">
        <v>196</v>
      </c>
      <c r="D32" s="305"/>
      <c r="E32" s="108">
        <v>2</v>
      </c>
      <c r="F32" s="109" t="s">
        <v>197</v>
      </c>
    </row>
    <row r="33" spans="1:6" ht="15">
      <c r="A33" s="113"/>
      <c r="B33" s="120"/>
      <c r="C33" s="113"/>
      <c r="D33" s="112"/>
      <c r="E33" s="108">
        <v>3</v>
      </c>
      <c r="F33" s="109" t="s">
        <v>198</v>
      </c>
    </row>
    <row r="34" spans="1:6" ht="15.75">
      <c r="A34" s="113"/>
      <c r="B34" s="119" t="s">
        <v>199</v>
      </c>
      <c r="C34" s="113"/>
      <c r="D34" s="112"/>
      <c r="E34" s="121"/>
      <c r="F34" s="115" t="s">
        <v>73</v>
      </c>
    </row>
    <row r="35" spans="1:6" ht="15">
      <c r="A35" s="113"/>
      <c r="B35" s="113"/>
      <c r="C35" s="113"/>
      <c r="D35" s="112"/>
      <c r="E35" s="122">
        <v>1</v>
      </c>
      <c r="F35" s="123" t="s">
        <v>200</v>
      </c>
    </row>
    <row r="36" spans="1:6" ht="16.5" thickBot="1">
      <c r="A36" s="113"/>
      <c r="B36" s="117"/>
      <c r="C36" s="113"/>
      <c r="D36" s="112"/>
      <c r="E36" s="124">
        <v>2</v>
      </c>
      <c r="F36" s="125" t="s">
        <v>201</v>
      </c>
    </row>
  </sheetData>
  <mergeCells count="5">
    <mergeCell ref="C32:D32"/>
    <mergeCell ref="B1:D1"/>
    <mergeCell ref="E1:F1"/>
    <mergeCell ref="C29:D29"/>
    <mergeCell ref="C30:D30"/>
  </mergeCells>
  <phoneticPr fontId="0" type="noConversion"/>
  <pageMargins left="0.39370078740157483" right="0.39370078740157483" top="0.74803149606299213" bottom="0.74803149606299213" header="0.31496062992125984" footer="0.31496062992125984"/>
  <pageSetup paperSize="9"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7</vt:i4>
      </vt:variant>
    </vt:vector>
  </HeadingPairs>
  <TitlesOfParts>
    <vt:vector size="7" baseType="lpstr">
      <vt:lpstr>ГРАФИК</vt:lpstr>
      <vt:lpstr>ПЛАН</vt:lpstr>
      <vt:lpstr>Комплексные экзамены</vt:lpstr>
      <vt:lpstr>Компетенции</vt:lpstr>
      <vt:lpstr>ПЕРЕЧЕНЬ</vt:lpstr>
      <vt:lpstr>ПОЯСНЕНИЕ</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408-08</dc:creator>
  <cp:lastModifiedBy>Sergey</cp:lastModifiedBy>
  <cp:lastPrinted>2017-07-17T13:04:24Z</cp:lastPrinted>
  <dcterms:created xsi:type="dcterms:W3CDTF">2017-07-17T12:12:48Z</dcterms:created>
  <dcterms:modified xsi:type="dcterms:W3CDTF">2017-10-08T16:40:43Z</dcterms:modified>
</cp:coreProperties>
</file>