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480" windowHeight="8196" activeTab="5"/>
  </bookViews>
  <sheets>
    <sheet name="ГРАФИК" sheetId="1" r:id="rId1"/>
    <sheet name="ПЛАН 1" sheetId="3" r:id="rId2"/>
    <sheet name="Компетенции" sheetId="9" r:id="rId3"/>
    <sheet name="ПЕРЕЧЕНЬ" sheetId="4" r:id="rId4"/>
    <sheet name="ПОЯСНЕНИЕ" sheetId="5" r:id="rId5"/>
    <sheet name="Комплексные" sheetId="10" r:id="rId6"/>
  </sheets>
  <definedNames>
    <definedName name="_xlnm.Print_Area" localSheetId="1">'ПЛАН 1'!$A$1:$X$106</definedName>
    <definedName name="_xlnm.Print_Area" localSheetId="4">ПОЯСНЕНИЕ!$A$1:$A$55</definedName>
  </definedNames>
  <calcPr calcId="145621" refMode="R1C1"/>
</workbook>
</file>

<file path=xl/calcChain.xml><?xml version="1.0" encoding="utf-8"?>
<calcChain xmlns="http://schemas.openxmlformats.org/spreadsheetml/2006/main">
  <c r="T80" i="3" l="1"/>
  <c r="V75" i="3"/>
  <c r="U69" i="3"/>
  <c r="T69" i="3"/>
  <c r="S69" i="3"/>
  <c r="R69" i="3"/>
  <c r="V63" i="3"/>
  <c r="U63" i="3"/>
  <c r="T63" i="3"/>
  <c r="T57" i="3"/>
  <c r="S57" i="3"/>
  <c r="R57" i="3"/>
  <c r="I14" i="3"/>
  <c r="V80" i="3"/>
  <c r="U80" i="3"/>
  <c r="S80" i="3"/>
  <c r="R80" i="3"/>
  <c r="Q80" i="3"/>
  <c r="P80" i="3"/>
  <c r="O80" i="3"/>
  <c r="N80" i="3"/>
  <c r="M80" i="3"/>
  <c r="L80" i="3"/>
  <c r="K80" i="3"/>
  <c r="J80" i="3"/>
  <c r="I80" i="3"/>
  <c r="H80" i="3"/>
  <c r="G80" i="3"/>
  <c r="F80" i="3"/>
  <c r="U75" i="3"/>
  <c r="T75" i="3"/>
  <c r="S75" i="3"/>
  <c r="R75" i="3"/>
  <c r="Q75" i="3"/>
  <c r="P75" i="3"/>
  <c r="O75" i="3"/>
  <c r="N75" i="3"/>
  <c r="M75" i="3"/>
  <c r="L75" i="3"/>
  <c r="K75" i="3"/>
  <c r="J75" i="3"/>
  <c r="I75" i="3"/>
  <c r="H75" i="3"/>
  <c r="G75" i="3"/>
  <c r="F75" i="3"/>
  <c r="V69" i="3"/>
  <c r="Q69" i="3"/>
  <c r="P69" i="3"/>
  <c r="O69" i="3"/>
  <c r="N69" i="3"/>
  <c r="M69" i="3"/>
  <c r="L69" i="3"/>
  <c r="K69" i="3"/>
  <c r="J69" i="3"/>
  <c r="I69" i="3"/>
  <c r="H69" i="3"/>
  <c r="G69" i="3"/>
  <c r="F69" i="3"/>
  <c r="S63" i="3"/>
  <c r="R63" i="3"/>
  <c r="Q63" i="3"/>
  <c r="P63" i="3"/>
  <c r="O63" i="3"/>
  <c r="N63" i="3"/>
  <c r="M63" i="3"/>
  <c r="L63" i="3"/>
  <c r="K63" i="3"/>
  <c r="J63" i="3"/>
  <c r="I63" i="3"/>
  <c r="H63" i="3"/>
  <c r="G63" i="3"/>
  <c r="F63" i="3"/>
  <c r="V57" i="3"/>
  <c r="U57" i="3"/>
  <c r="Q57" i="3"/>
  <c r="P57" i="3"/>
  <c r="O57" i="3"/>
  <c r="N57" i="3"/>
  <c r="M57" i="3"/>
  <c r="L57" i="3"/>
  <c r="K57" i="3"/>
  <c r="J57" i="3"/>
  <c r="I57" i="3"/>
  <c r="H57" i="3"/>
  <c r="G57" i="3"/>
  <c r="F57" i="3"/>
  <c r="V56" i="3"/>
  <c r="U56" i="3"/>
  <c r="T56" i="3"/>
  <c r="S56" i="3"/>
  <c r="R56" i="3"/>
  <c r="Q56" i="3"/>
  <c r="P56" i="3"/>
  <c r="O56" i="3"/>
  <c r="N56" i="3"/>
  <c r="M56" i="3"/>
  <c r="L56" i="3"/>
  <c r="K56" i="3"/>
  <c r="J56" i="3"/>
  <c r="I56" i="3"/>
  <c r="H56" i="3"/>
  <c r="G56" i="3"/>
  <c r="F56" i="3"/>
  <c r="F55" i="3"/>
  <c r="F54" i="3"/>
  <c r="F53" i="3"/>
  <c r="F52" i="3"/>
  <c r="F51" i="3"/>
  <c r="F50" i="3"/>
  <c r="F49" i="3"/>
  <c r="F48" i="3"/>
  <c r="F47" i="3"/>
  <c r="F46" i="3"/>
  <c r="F45" i="3"/>
  <c r="F44" i="3"/>
  <c r="F43" i="3"/>
  <c r="F42" i="3"/>
  <c r="V41" i="3"/>
  <c r="U41" i="3"/>
  <c r="T41" i="3"/>
  <c r="S41" i="3"/>
  <c r="R41" i="3"/>
  <c r="Q41" i="3"/>
  <c r="P41" i="3"/>
  <c r="O41" i="3"/>
  <c r="N41" i="3"/>
  <c r="M41" i="3"/>
  <c r="L41" i="3"/>
  <c r="K41" i="3"/>
  <c r="J41" i="3"/>
  <c r="I41" i="3"/>
  <c r="H41" i="3"/>
  <c r="G41" i="3"/>
  <c r="F41" i="3"/>
  <c r="V40" i="3"/>
  <c r="V28" i="3"/>
  <c r="U40" i="3"/>
  <c r="T40" i="3"/>
  <c r="T28" i="3"/>
  <c r="S40" i="3"/>
  <c r="S28" i="3"/>
  <c r="R40" i="3"/>
  <c r="R28" i="3"/>
  <c r="Q40" i="3"/>
  <c r="P40" i="3"/>
  <c r="O40" i="3"/>
  <c r="N40" i="3"/>
  <c r="M40" i="3"/>
  <c r="L40" i="3"/>
  <c r="K40" i="3"/>
  <c r="J40" i="3"/>
  <c r="I40" i="3"/>
  <c r="H40" i="3"/>
  <c r="G40" i="3"/>
  <c r="F40" i="3"/>
  <c r="F39" i="3"/>
  <c r="F38" i="3"/>
  <c r="V37" i="3"/>
  <c r="U37" i="3"/>
  <c r="T37" i="3"/>
  <c r="S37" i="3"/>
  <c r="R37" i="3"/>
  <c r="Q37" i="3"/>
  <c r="P37" i="3"/>
  <c r="O37" i="3"/>
  <c r="N37" i="3"/>
  <c r="M37" i="3"/>
  <c r="L37" i="3"/>
  <c r="K37" i="3"/>
  <c r="J37" i="3"/>
  <c r="I37" i="3"/>
  <c r="H37" i="3"/>
  <c r="G37" i="3"/>
  <c r="F37" i="3"/>
  <c r="F36" i="3"/>
  <c r="F35" i="3"/>
  <c r="F34" i="3"/>
  <c r="I33" i="3"/>
  <c r="F33" i="3"/>
  <c r="I32" i="3"/>
  <c r="F32" i="3"/>
  <c r="F29" i="3"/>
  <c r="F28" i="3"/>
  <c r="F31" i="3"/>
  <c r="F30" i="3"/>
  <c r="V29" i="3"/>
  <c r="U29" i="3"/>
  <c r="T29" i="3"/>
  <c r="S29" i="3"/>
  <c r="R29" i="3"/>
  <c r="Q29" i="3"/>
  <c r="P29" i="3"/>
  <c r="O29" i="3"/>
  <c r="N29" i="3"/>
  <c r="M29" i="3"/>
  <c r="L29" i="3"/>
  <c r="K29" i="3"/>
  <c r="J29" i="3"/>
  <c r="I29" i="3"/>
  <c r="H29" i="3"/>
  <c r="G29" i="3"/>
  <c r="U28" i="3"/>
  <c r="Q28" i="3"/>
  <c r="P28" i="3"/>
  <c r="O28" i="3"/>
  <c r="N28" i="3"/>
  <c r="M28" i="3"/>
  <c r="L28" i="3"/>
  <c r="K28" i="3"/>
  <c r="J28" i="3"/>
  <c r="I28" i="3"/>
  <c r="H28" i="3"/>
  <c r="G28" i="3"/>
  <c r="I27" i="3"/>
  <c r="V26" i="3"/>
  <c r="U26" i="3"/>
  <c r="T26" i="3"/>
  <c r="S26" i="3"/>
  <c r="R26" i="3"/>
  <c r="Q26" i="3"/>
  <c r="P26" i="3"/>
  <c r="O26" i="3"/>
  <c r="N26" i="3"/>
  <c r="M26" i="3"/>
  <c r="L26" i="3"/>
  <c r="K26" i="3"/>
  <c r="J26" i="3"/>
  <c r="I26" i="3"/>
  <c r="H26" i="3"/>
  <c r="G26" i="3"/>
  <c r="F26" i="3"/>
  <c r="I25" i="3"/>
  <c r="I23" i="3"/>
  <c r="I24" i="3"/>
  <c r="V23" i="3"/>
  <c r="U23" i="3"/>
  <c r="T23" i="3"/>
  <c r="S23" i="3"/>
  <c r="R23" i="3"/>
  <c r="Q23" i="3"/>
  <c r="P23" i="3"/>
  <c r="O23" i="3"/>
  <c r="N23" i="3"/>
  <c r="M23" i="3"/>
  <c r="L23" i="3"/>
  <c r="K23" i="3"/>
  <c r="J23" i="3"/>
  <c r="H23" i="3"/>
  <c r="G23" i="3"/>
  <c r="G7" i="3"/>
  <c r="G86" i="3"/>
  <c r="F23" i="3"/>
  <c r="I22" i="3"/>
  <c r="I21" i="3"/>
  <c r="I20" i="3"/>
  <c r="I19" i="3"/>
  <c r="I18" i="3"/>
  <c r="V17" i="3"/>
  <c r="U17" i="3"/>
  <c r="T17" i="3"/>
  <c r="S17" i="3"/>
  <c r="R17" i="3"/>
  <c r="Q17" i="3"/>
  <c r="P17" i="3"/>
  <c r="O17" i="3"/>
  <c r="N17" i="3"/>
  <c r="M17" i="3"/>
  <c r="L17" i="3"/>
  <c r="K17" i="3"/>
  <c r="J17" i="3"/>
  <c r="I17" i="3"/>
  <c r="H17" i="3"/>
  <c r="G17" i="3"/>
  <c r="F17" i="3"/>
  <c r="I16" i="3"/>
  <c r="V15" i="3"/>
  <c r="U15" i="3"/>
  <c r="T15" i="3"/>
  <c r="S15" i="3"/>
  <c r="R15" i="3"/>
  <c r="Q15" i="3"/>
  <c r="P15" i="3"/>
  <c r="O15" i="3"/>
  <c r="N15" i="3"/>
  <c r="M15" i="3"/>
  <c r="L15" i="3"/>
  <c r="K15" i="3"/>
  <c r="J15" i="3"/>
  <c r="I15" i="3"/>
  <c r="H15" i="3"/>
  <c r="G15" i="3"/>
  <c r="F15" i="3"/>
  <c r="I13" i="3"/>
  <c r="I12" i="3"/>
  <c r="I11" i="3"/>
  <c r="I10" i="3"/>
  <c r="I9" i="3"/>
  <c r="V8" i="3"/>
  <c r="U8" i="3"/>
  <c r="T8" i="3"/>
  <c r="S8" i="3"/>
  <c r="R8" i="3"/>
  <c r="Q8" i="3"/>
  <c r="P8" i="3"/>
  <c r="P7" i="3"/>
  <c r="P86" i="3"/>
  <c r="O8" i="3"/>
  <c r="O7" i="3"/>
  <c r="O86" i="3"/>
  <c r="N8" i="3"/>
  <c r="M8" i="3"/>
  <c r="L8" i="3"/>
  <c r="K8" i="3"/>
  <c r="K7" i="3"/>
  <c r="K86" i="3"/>
  <c r="J8" i="3"/>
  <c r="J7" i="3"/>
  <c r="J86" i="3"/>
  <c r="I8" i="3"/>
  <c r="H8" i="3"/>
  <c r="H7" i="3"/>
  <c r="H86" i="3"/>
  <c r="G8" i="3"/>
  <c r="F8" i="3"/>
  <c r="F7" i="3"/>
  <c r="V7" i="3"/>
  <c r="U7" i="3"/>
  <c r="U86" i="3"/>
  <c r="T7" i="3"/>
  <c r="S7" i="3"/>
  <c r="R7" i="3"/>
  <c r="Q7" i="3"/>
  <c r="Q86" i="3"/>
  <c r="N7" i="3"/>
  <c r="N86" i="3"/>
  <c r="M7" i="3"/>
  <c r="M86" i="3"/>
  <c r="L7" i="3"/>
  <c r="L86" i="3"/>
  <c r="J42" i="1"/>
  <c r="N42" i="1"/>
  <c r="D39" i="1"/>
  <c r="D43" i="1"/>
  <c r="AX43" i="1"/>
  <c r="J39" i="1"/>
  <c r="N39" i="1"/>
  <c r="D40" i="1"/>
  <c r="J40" i="1"/>
  <c r="N40" i="1"/>
  <c r="F40" i="1"/>
  <c r="AX40" i="1"/>
  <c r="D41" i="1"/>
  <c r="J41" i="1"/>
  <c r="F41" i="1"/>
  <c r="F43" i="1"/>
  <c r="N41" i="1"/>
  <c r="AX41" i="1"/>
  <c r="D42" i="1"/>
  <c r="AX42" i="1"/>
  <c r="H43" i="1"/>
  <c r="L43" i="1"/>
  <c r="N43" i="1"/>
  <c r="P43" i="1"/>
  <c r="R43" i="1"/>
  <c r="T43" i="1"/>
  <c r="V43" i="1"/>
  <c r="X43" i="1"/>
  <c r="Z43" i="1"/>
  <c r="AB43" i="1"/>
  <c r="AD43" i="1"/>
  <c r="AF43" i="1"/>
  <c r="AH43" i="1"/>
  <c r="AJ43" i="1"/>
  <c r="AL43" i="1"/>
  <c r="AT43" i="1"/>
  <c r="F42" i="1"/>
  <c r="AX39" i="1"/>
  <c r="F39" i="1"/>
  <c r="J43" i="1"/>
  <c r="S86" i="3"/>
  <c r="V86" i="3"/>
  <c r="T86" i="3"/>
  <c r="R86" i="3"/>
  <c r="I7" i="3"/>
  <c r="I86" i="3"/>
  <c r="F86" i="3"/>
</calcChain>
</file>

<file path=xl/sharedStrings.xml><?xml version="1.0" encoding="utf-8"?>
<sst xmlns="http://schemas.openxmlformats.org/spreadsheetml/2006/main" count="1945" uniqueCount="429">
  <si>
    <t>6*</t>
  </si>
  <si>
    <t>8*</t>
  </si>
  <si>
    <t>7*</t>
  </si>
  <si>
    <t>4,5,6,</t>
  </si>
  <si>
    <t>[6]</t>
  </si>
  <si>
    <t>УП.01.01.Учебная практика ПП.01.01. Производственная практика (по профилю специальности)</t>
  </si>
  <si>
    <t>УП.02.01.Учебная практика ПП.02.01. Производственная практика (по профилю специальности)</t>
  </si>
  <si>
    <t>УП.03.01.Учебная практика ПП.03.01. Производственная практика (по профилю специальности)</t>
  </si>
  <si>
    <t>4,5,7</t>
  </si>
  <si>
    <t>[7]</t>
  </si>
  <si>
    <t>УП.04.01.Учебная практика ПП.04.01. Производственная практика (по профилю специальности)</t>
  </si>
  <si>
    <t>УП.05.01.Учебная практика ПП.05.01. Производственная практика (по профилю специальности)</t>
  </si>
  <si>
    <t>Русский язык и культура речи**</t>
  </si>
  <si>
    <t>Психология общения**</t>
  </si>
  <si>
    <t>Экономика труда**</t>
  </si>
  <si>
    <t>Возобновляемые источники энергии в сельском хозяйстве**</t>
  </si>
  <si>
    <t>Проектирование систем электрификации**</t>
  </si>
  <si>
    <t>Правила устройства электроустановок**</t>
  </si>
  <si>
    <t>Неделя отсутствует</t>
  </si>
  <si>
    <t>Защита выпускной квалификационной работы 2 недели</t>
  </si>
  <si>
    <t>стрелковый тир (сетевая форма)</t>
  </si>
  <si>
    <t>4 семестр 20 недель</t>
  </si>
  <si>
    <t>6 семестр 13 недель</t>
  </si>
  <si>
    <t>7 семестр 10 недель</t>
  </si>
  <si>
    <t>3-7</t>
  </si>
  <si>
    <t>ПМ.02.ЭК</t>
  </si>
  <si>
    <t>ПМ.05.ЭК</t>
  </si>
  <si>
    <t>Подготовка выпускной квалификационной работы   4 недели</t>
  </si>
  <si>
    <t>Математика (включая алгебру и начала математического анализа, геометрию)</t>
  </si>
  <si>
    <t>ОУД.18.</t>
  </si>
  <si>
    <t>Астрономия</t>
  </si>
  <si>
    <t>2*</t>
  </si>
  <si>
    <t>Комплексный экзамен</t>
  </si>
  <si>
    <t>Экзамен</t>
  </si>
  <si>
    <t>[2]</t>
  </si>
  <si>
    <t>ОУД.18. Астрономия, ОУД.08. Физика</t>
  </si>
  <si>
    <t xml:space="preserve">Федеральным государственным образовательным стандартом специальности 35.02.08 Электрификация и автоматизация сельского хозяйства предусмотрено 864 часов на вариативную часть. Этот объём часов был распределен пропорционально объёму часов на каждый цикл дисциплин и профессиональные модули следующим образом: Общий гуманитарный и социально-экономический цикл – 138 часов (введены следующие дисциплины: ОГСЭ.05. Русский язык и культура речи - 36 часов (дисциплина необходима для сформирования навыков правильной, богатой и выразительной речи в соответствии с нормами современного русского литературного языка), ОГСЭ.06. Психология общения  - 36 часов (дисциплина необходима для формирования коммуникативной компетентности будущих специалистов, развития навыков эффективного общения, необходимого для работы, а также для использований знаний в области психологии в предотвращении и регулировании конфликтных ситуаций) и ОГСЭ.07. Экономика труда - 36 часов (дисциплина необходима для формирования знаний у обучающихся в области трудовых отношений, а также повышения производительности труда) расширен объём часов на изучение дисциплин ОГСЭ.01. Основы философии – 18 часов и ОГСЭ.02. История - 12 часов).
Математический и общий естественнонаучный цикл – 28 часов (расширен объём часов на изучение дисциплины ЕН.01. Математика на 28 часов).
Общепрофессиональные дисциплины – 404 часа (введены следующие дисциплины: ОП.12. Возобновляемые источники энергии в сельском хозяйстве - 36 часов, ОП.13. Проектирование систем электрификации – 72часа, ОП.14. Правила устройства электроустановок – 84 часа, а также расширен объём часов на изучение дисциплин: ОП.01. Инженерная графика на 36 часов, ОП.02. Техническая механика на 36 часов, ОП.03. Материаловедение на 30 часов, ОП.04. Основы электротехники на 56 часов, ОП.05. Основы механизации с.-х. производства на 18 часов, ОП.06. Информационные технологии в профессиональной деятельности на 18 часов, ОП.08. Основы экономики, менеджмента и маркетинга на 18 часов).
Профессиональные модули – 348 часов (введены часы на МДК.05.01. Рабочая профессия Электромонтер по обслуживанию электроустановок - 72 часа, а также расширен объём часов на изучение следующих междисциплинарных курсов: МДК.01.01.Монтаж, наладка и эксплуатация электрооборудования сельскохозяйственных предприятий на 36 часа, МДК.01.02. Системы автоматизации сельскохозяйственных предприятий  на 48 часов, МДК.02.01. Монтаж воздушных линий электропередач и трансформаторных подстанций на 36 часов, МДК.02.02. Эксплуатация систем электроснабжения сельскохозяйственных предприятий на 48 часов, МДК.03.01. Эксплуатация и ремонт электротехнических изделий на 36 часов, МДК.03.02. Техническое обслуживание и ремонт автоматизированных систем сельскохозяйственной техники на 36 часов, МДК.04.01. Управление структурным подразделением организации (предприятия) на 36 часов).
</t>
  </si>
  <si>
    <t xml:space="preserve"> Государственная итоговая аттестация проводится государственными экзаменационными комиссиями в целях определения соответствия результатов освоения обучающимися программы подготовки специалистов среднего звена.
Государственная итоговая аттестация включает подготовку и защиту выпускной квалификационной работы. Обязательное требование – соответствие тематики выпускной квалификационной работы содержанию одного или нескольких профессиональных модулей.
 К государственной итоговой аттестации допускается обучающийся, не имеющий академических задолженностей и в полном объеме выполнивший учебный план по осваиваемой образовательной программе среднего профессионального образования.
 Учебный план составлен с учетом запросов работодателей, особенностей развития региона, культуры, науки, экономики и социальной сферы в рамках установленных настоящим ФГОС СПО.
</t>
  </si>
  <si>
    <t>Заведующий учебной частью                                                                                                                                            __________________ В.В. Якуничев</t>
  </si>
  <si>
    <t>Председатель цикловой комиссии общетехнических и специальных дисциплин                                                             __________________ Ю.Ф. Тулова</t>
  </si>
  <si>
    <t>И.О. директора ГУП РК УО ППЗ им. Фрунзе                                                                                                                 __________________   А.В. Горбунов</t>
  </si>
  <si>
    <t>Практика является обязательным разделом ППССЗ. Она представляет собой вид учебных занятий, обеспечивающих практико-ориентированную подготовку обучающихся. При реализации ППССЗ СПО предусматриваются следующие виды практик: учебная практика и производственная практика. Производственная практика состоит из двух этапов: практики по профилю специальности и преддипломной практики. Учебная и производственная практики в количестве 27 недель проводятся образовательным учреждением при освоении студентами профессиональных компетенций в рамках профессиональных модулей и  реализуются концентрированно в несколько периодов.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(преддипломная) в количестве 4 недель проводится в  реализуется перед ГИА и направлена на приобретение профессионального опыта и освоение видов профессиональной деятельности по специальности, проверку его готовности к самостоятельной трудовой деятельности, а также на подготовку к выполнению выпускной квалификационной работы – дипломного проекта. Аттестация по итогам производственной практики проводится на основании результатов, подтвержденных документами соответствующих организаций.</t>
  </si>
  <si>
    <t xml:space="preserve">Оценка качества освоения программы подготовки специалистов среднего звена включает текущий контроль знаний, промежуточную и государственную итоговую аттестацию обучающихся. 
Текущий контроль знаний (успеваемости) проводится преподавателем на любом из видов учебных занятий. Методы текущего контроля выбираются преподавателем исходя из специфики учебной дисциплины, профессионального модуля. Текущий контроль может иметь следующие виды:
- устный опрос на лекциях, практических и семинарских занятиях;
- проверка выполнения письменных, домашних заданий и расчетно-графических работ;
- защита лабораторных и практических работ;
- контрольные работы;
- тестирование;
- контроль самостоятельной работы (в письменной или устной форме).
Система оценок, форм, порядка промежуточной аттестации обучающихся определяется Положение о текущем контроле успеваемости и промежуточной аттестации обучающихся в колледжах № 58 от 21.12.2014 г. утвержденным ректором ФГАОУ ВО «КФУ им. В.И. Вернадского». Зачеты и контрольные работы проводятся за счет учебного времени, отведенного на изучение дисциплины. 
Объем времени, отведенный на промежуточную аттестацию, составляет не более 2 недель в год. Формами промежуточной аттестации по дисциплинам и профессиональным модулям являются – зачет, дифференцированный зачет, экзамен, комплексный экзамен, экзамен квалификационный в соответствии с учебным планом.
Знания и умения, обучающихся определяются оценками: «отлично» (5), «хорошо» (4), «удовлетворительно» (3), «неудовлетворительно» (2), «зачтено», «не зачтено», «освоено с оценкой», «не освоено с оценкой».
 Для аттестации обучающихся создаются фонды оценочных средств, позволяющие оценивать знания, умения и освоенные компетенции. Фонды оценочных средств для промежуточной аттестации разрабатываются преподавателями, согласовываются с цикловыми комиссиями и утверждаются заместителем директора по учебно-методической работе. Количество экзаменов в учебном году не превышает 8, зачетов 10 (без учета по физической культуре).
 В колледже создаются условия для максимального приближения программ текущей и промежуточной аттестации обучающихся по дисциплинам и междисциплинарным курсам профессионального цикла условиям их будущей профессиональной деятельности – для чего кроме преподавателей конкретной дисциплины (междисциплинарного курса) в качестве внешних экспертов активно привлекаются работодатели.
 Оценка качества подготовки обучающихся оценивается в двух основных направлениях: оценка уровня освоения дисциплин, оценка компетентности обучающихся. 
</t>
  </si>
  <si>
    <t>1. Календарный учебный график</t>
  </si>
  <si>
    <t>КУРСЫ</t>
  </si>
  <si>
    <t>СЕНТЯБРЬ</t>
  </si>
  <si>
    <t>ОКТЯБРЬ</t>
  </si>
  <si>
    <t>НОЯБРЬ</t>
  </si>
  <si>
    <t>ДЕКАБРЬ</t>
  </si>
  <si>
    <t>ЯНВАРЬ</t>
  </si>
  <si>
    <t>ФЕВРАЛЬ</t>
  </si>
  <si>
    <t>МАРТ</t>
  </si>
  <si>
    <t>АПРЕЛЬ</t>
  </si>
  <si>
    <t>МАЙ</t>
  </si>
  <si>
    <t>ИЮНЬ</t>
  </si>
  <si>
    <t>ИЮЛЬ</t>
  </si>
  <si>
    <t>АВГУСТ</t>
  </si>
  <si>
    <t>I</t>
  </si>
  <si>
    <t>=</t>
  </si>
  <si>
    <t>: :</t>
  </si>
  <si>
    <t>II</t>
  </si>
  <si>
    <t>O</t>
  </si>
  <si>
    <t>III</t>
  </si>
  <si>
    <t>IV</t>
  </si>
  <si>
    <t>X</t>
  </si>
  <si>
    <t>∆</t>
  </si>
  <si>
    <t>Производственная практика (преддипломная)</t>
  </si>
  <si>
    <t>Промежуточная аттестация</t>
  </si>
  <si>
    <t>Каникулы</t>
  </si>
  <si>
    <t>::</t>
  </si>
  <si>
    <t>2. Сводные данные по бюджету времени (в неделях)</t>
  </si>
  <si>
    <t>Обучение по дисциплинам и междисциплинарным курсам</t>
  </si>
  <si>
    <t>Учебная практика</t>
  </si>
  <si>
    <t>Производственная практика</t>
  </si>
  <si>
    <t>по профилю специальности</t>
  </si>
  <si>
    <t>преддипломная</t>
  </si>
  <si>
    <t>-</t>
  </si>
  <si>
    <t>3. План учебного процесса</t>
  </si>
  <si>
    <t>Формы промежуточной аттестации</t>
  </si>
  <si>
    <t>Учебная нагрузка обучающихся (час.)</t>
  </si>
  <si>
    <t>Практика (час.)</t>
  </si>
  <si>
    <t>Распределение обязательных учебных занятий по курсам и семестрам</t>
  </si>
  <si>
    <t>Максимальная</t>
  </si>
  <si>
    <t>Самостоятельная работа</t>
  </si>
  <si>
    <t>Обязательная аудиторная нагрузка</t>
  </si>
  <si>
    <t>Всего занятий</t>
  </si>
  <si>
    <t>в том числе</t>
  </si>
  <si>
    <t>учебная</t>
  </si>
  <si>
    <t>производственная (по профилю специальности)</t>
  </si>
  <si>
    <t>1 КУРС</t>
  </si>
  <si>
    <t>2 КУРС</t>
  </si>
  <si>
    <t>3 КУРС</t>
  </si>
  <si>
    <t>4 КУРС</t>
  </si>
  <si>
    <t>курсовых работ (проектов)</t>
  </si>
  <si>
    <t>1 семестр 17 недель</t>
  </si>
  <si>
    <t>Иностранный язык</t>
  </si>
  <si>
    <t>История</t>
  </si>
  <si>
    <t>Химия</t>
  </si>
  <si>
    <t>Биология</t>
  </si>
  <si>
    <t>Физическая культура</t>
  </si>
  <si>
    <t>Математика</t>
  </si>
  <si>
    <t>Физика</t>
  </si>
  <si>
    <t>Основы философии</t>
  </si>
  <si>
    <t xml:space="preserve"> - </t>
  </si>
  <si>
    <t>ЕН.01</t>
  </si>
  <si>
    <t>ЕН.02</t>
  </si>
  <si>
    <t>Общепрофессиональные дисциплины</t>
  </si>
  <si>
    <t>Инженерная графика</t>
  </si>
  <si>
    <t>Основы электротехники</t>
  </si>
  <si>
    <t>Безопасность жизнедеятельности</t>
  </si>
  <si>
    <t>Профессиональные модули</t>
  </si>
  <si>
    <t>Производственная практика (по профилю специальности)</t>
  </si>
  <si>
    <t>ВСЕГО:</t>
  </si>
  <si>
    <t>ПДП</t>
  </si>
  <si>
    <t>ГИА.00</t>
  </si>
  <si>
    <t>ГИА.01</t>
  </si>
  <si>
    <t>ГИА.02</t>
  </si>
  <si>
    <t>Консультации на учебную группу на весь период обучения - 400 часов</t>
  </si>
  <si>
    <t>всего</t>
  </si>
  <si>
    <t>учебной практики</t>
  </si>
  <si>
    <t>производственной практики</t>
  </si>
  <si>
    <t>преддипломной практики</t>
  </si>
  <si>
    <t>зачётов</t>
  </si>
  <si>
    <t>Наименование</t>
  </si>
  <si>
    <t>Кабинеты:</t>
  </si>
  <si>
    <t>Лаборатории:</t>
  </si>
  <si>
    <t>Мастерские:</t>
  </si>
  <si>
    <t>Спортивный комплекс:</t>
  </si>
  <si>
    <t>Залы:</t>
  </si>
  <si>
    <t>Экзамены</t>
  </si>
  <si>
    <t>Дифференцированые зачёты</t>
  </si>
  <si>
    <t>Зачёты</t>
  </si>
  <si>
    <t>Обществознание (вкл. экономику и право)</t>
  </si>
  <si>
    <t>ПП</t>
  </si>
  <si>
    <t>ПРОФЕССИОНАЛЬНАЯ ПОДГОТОВКА</t>
  </si>
  <si>
    <t>Экологические основы природопользования</t>
  </si>
  <si>
    <t>ОП.01.</t>
  </si>
  <si>
    <t>Техническая механика</t>
  </si>
  <si>
    <t>Материаловедение</t>
  </si>
  <si>
    <t>ОП.02.</t>
  </si>
  <si>
    <t>ОП.03.</t>
  </si>
  <si>
    <t>ОП.04.</t>
  </si>
  <si>
    <t>ОП.05.</t>
  </si>
  <si>
    <t>Основы механизации с.-х. производства</t>
  </si>
  <si>
    <t>ОП.06.</t>
  </si>
  <si>
    <t>Информационные технологии в профессиональной деятельности</t>
  </si>
  <si>
    <t>ОП.07.</t>
  </si>
  <si>
    <t>Метрология, стандартизация и подтверждение качества</t>
  </si>
  <si>
    <t>ОП.08.</t>
  </si>
  <si>
    <t>Основы экономики, менеджмента и маркетинга</t>
  </si>
  <si>
    <t>ОП.09.</t>
  </si>
  <si>
    <t>Правовые основы профессиональной деятельности</t>
  </si>
  <si>
    <t>Охрана труда</t>
  </si>
  <si>
    <t>ОП.11.</t>
  </si>
  <si>
    <t>ОП.10.</t>
  </si>
  <si>
    <t>Монтаж, наладка и эксплуатация электрооборудования сельскохозяйственных организаций</t>
  </si>
  <si>
    <t>МДК.01.01.</t>
  </si>
  <si>
    <t>МДК.01.02.</t>
  </si>
  <si>
    <t>МДК.02.01.</t>
  </si>
  <si>
    <t>МДК.02.02.</t>
  </si>
  <si>
    <t>Монтаж воздушных линий электропередач и трансформаторных подстанций</t>
  </si>
  <si>
    <t>Эксплуатация систем электроснабжения сельскохозяйственных организаций</t>
  </si>
  <si>
    <t>Техническое обслуживание, диагностирование неисправностей и ремонт электрооборудования и автоматизированных систем сельскохозяйственной техники</t>
  </si>
  <si>
    <t>МДК.03.01.</t>
  </si>
  <si>
    <t>МДК.03.02.</t>
  </si>
  <si>
    <t>Эксплуатация и ремонт электротехнических изделий</t>
  </si>
  <si>
    <t>Техническое обслуживание и ремонт автоматизированных систем сельскохозяйственной техники</t>
  </si>
  <si>
    <t>МДК.04.01.</t>
  </si>
  <si>
    <t>Управление структурным подразделением организации</t>
  </si>
  <si>
    <t>УП.01.01.</t>
  </si>
  <si>
    <t>УП.01.02.</t>
  </si>
  <si>
    <t>ПП.01.01</t>
  </si>
  <si>
    <t>УП.02.01</t>
  </si>
  <si>
    <t>Ознакомительная</t>
  </si>
  <si>
    <t>УП.01.03.</t>
  </si>
  <si>
    <t>УП.03.01</t>
  </si>
  <si>
    <t>ПП.03.01</t>
  </si>
  <si>
    <t>МДК.05.01.</t>
  </si>
  <si>
    <t>УП.05.01.</t>
  </si>
  <si>
    <t>УП.04.01</t>
  </si>
  <si>
    <t xml:space="preserve">Системы автоматизации сельскохозяйственных организаций </t>
  </si>
  <si>
    <t>УП.02.02</t>
  </si>
  <si>
    <t>2 семестр 22 недели</t>
  </si>
  <si>
    <t>УП.03.02</t>
  </si>
  <si>
    <t>Индекс</t>
  </si>
  <si>
    <t>5. Перечень общих и профессиональных компетенций</t>
  </si>
  <si>
    <t>Содержание</t>
  </si>
  <si>
    <t>ОК.01</t>
  </si>
  <si>
    <t>Понимать сущность и социальную значимость своей будующей профессии, проявлять к ней устойчивый интерес</t>
  </si>
  <si>
    <t>ОК.02</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</si>
  <si>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</si>
  <si>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ОК.03</t>
  </si>
  <si>
    <t>Принимать решения в стандартных  и нестандартных ситуациях и нести за них ответственность.</t>
  </si>
  <si>
    <t>ОК.04</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</si>
  <si>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</si>
  <si>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ОК.05</t>
  </si>
  <si>
    <t>Использовать инфомационно-коммуникационные технологии  в  профессиональной деятельности</t>
  </si>
  <si>
    <t>ОК.06</t>
  </si>
  <si>
    <t>Работать в коллективе и команде, эффективно общаться с коллегами, руководством, потребителями</t>
  </si>
  <si>
    <t>ОК.07</t>
  </si>
  <si>
    <t>Брать на себя ответственность за работу членов команды (подчиненных), результат выполнения заданий</t>
  </si>
  <si>
    <t>ОК.08</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</si>
  <si>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</si>
  <si>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ОК.09</t>
  </si>
  <si>
    <t>Ориентироваться в условиях частой смены технологий в профессиональной деятельности</t>
  </si>
  <si>
    <t>ОК.10</t>
  </si>
  <si>
    <t>Исполнять воинскую обязанность, в том числе с применением полученных профессиональных знаний (для юношей)</t>
  </si>
  <si>
    <t>ПК.1.1</t>
  </si>
  <si>
    <t>ПК.1.2</t>
  </si>
  <si>
    <t>ПК.1.3</t>
  </si>
  <si>
    <t>ПК.2.1</t>
  </si>
  <si>
    <t>ПК.2.2</t>
  </si>
  <si>
    <t>ПК.2.3</t>
  </si>
  <si>
    <t>ПК.3.1</t>
  </si>
  <si>
    <t>ПК.3.2</t>
  </si>
  <si>
    <t>ПК.3.3</t>
  </si>
  <si>
    <t>ПК.3.4</t>
  </si>
  <si>
    <t>ПК.4.1</t>
  </si>
  <si>
    <t>ПК.4.2</t>
  </si>
  <si>
    <t>ПК.4.3</t>
  </si>
  <si>
    <t>Организовать работу трудового коллектива</t>
  </si>
  <si>
    <t>ПК.4.4</t>
  </si>
  <si>
    <t>Контролировать ход и оценивать результаты выполнения работ исполнителями</t>
  </si>
  <si>
    <t>Выполнять монтаж электрооборудования и автоматических систем управления</t>
  </si>
  <si>
    <t>Выполнять монтаж и эксплуатацию осветительных и электронагревательных установок</t>
  </si>
  <si>
    <t>Выполнять монтаж средств автоматики и связи, контрольно-измерительных приборов, микропроцессорных средств и вычислительной техники</t>
  </si>
  <si>
    <t>Выполнять мероприятия по бесперебойному электроснабжению сельскохозяйственных организаций</t>
  </si>
  <si>
    <t>Выполнять монтаж воздушных линий электропередач и трансформаторных подстанций</t>
  </si>
  <si>
    <t>Обеспечивать электробезопасность</t>
  </si>
  <si>
    <t>Осуществлять техническое обслуживание электрооборудования и автоматизированных систем сельскохозяйственной техники</t>
  </si>
  <si>
    <t>Диагностировать неисправности и осуществлять текущий и капитальный ремонт электрооборудования и автоматизированных систем сельскохозяйственной техники</t>
  </si>
  <si>
    <t>Осуществлять надзор и контроль за состоянием и эксплуатацией электрооборудования и автоматизированных систем сельскохозяйственной техники</t>
  </si>
  <si>
    <t>Участвовать в проведении испытаний электрооборудования сельхозпроизводства</t>
  </si>
  <si>
    <t>Планировать основные показатели электрического хозяйства сельскохозяйственных потребителей и автоматизированных систем сельскохозяйственной техники</t>
  </si>
  <si>
    <t>Планирование выполнение работ и оказание услуг исполнителями</t>
  </si>
  <si>
    <t>Курсы</t>
  </si>
  <si>
    <t>Государственная итоговая аттестация</t>
  </si>
  <si>
    <t>Всего              (по курсам)</t>
  </si>
  <si>
    <t>I семестр</t>
  </si>
  <si>
    <t>II семестр</t>
  </si>
  <si>
    <t>I сем.</t>
  </si>
  <si>
    <t>II сем.</t>
  </si>
  <si>
    <t>Подгот.</t>
  </si>
  <si>
    <t>Провед.</t>
  </si>
  <si>
    <t>нед.</t>
  </si>
  <si>
    <t>час.</t>
  </si>
  <si>
    <t>нед</t>
  </si>
  <si>
    <t>Итого</t>
  </si>
  <si>
    <t>Управление работами по обеспечению работоспособности электрического хозяйства сельскохозяйственных потребителей и автоматизированных систем сельскохозяйственной техники</t>
  </si>
  <si>
    <t>УТВЕРЖДАЮ</t>
  </si>
  <si>
    <t>Проректор по учебной и</t>
  </si>
  <si>
    <t>по специальности среднего профессионального образования</t>
  </si>
  <si>
    <t>на базе основного общего образования</t>
  </si>
  <si>
    <r>
      <rPr>
        <sz val="12"/>
        <rFont val="Times New Roman"/>
        <family val="1"/>
        <charset val="204"/>
      </rPr>
      <t>Форма обучения</t>
    </r>
    <r>
      <rPr>
        <b/>
        <sz val="12"/>
        <rFont val="Times New Roman"/>
        <family val="1"/>
        <charset val="204"/>
      </rPr>
      <t xml:space="preserve"> - очная</t>
    </r>
  </si>
  <si>
    <t>Нормативный срок обучения - 3 года 10 месяцев</t>
  </si>
  <si>
    <t>Управление структурным подразделением организации (предприятия)</t>
  </si>
  <si>
    <t>ПМ.04.ЭК</t>
  </si>
  <si>
    <t>ПМ.03.ЭК</t>
  </si>
  <si>
    <t>ПМ.01.ЭК</t>
  </si>
  <si>
    <t>ПП.04.01.</t>
  </si>
  <si>
    <t>ПП.03.01.</t>
  </si>
  <si>
    <t>ПП.02.01.</t>
  </si>
  <si>
    <t>ПП.01.01.</t>
  </si>
  <si>
    <t>ПП.05.01.</t>
  </si>
  <si>
    <t>8 семестр 7 недель</t>
  </si>
  <si>
    <t>________________ В.О. Курьянов</t>
  </si>
  <si>
    <t>УП.04.01.</t>
  </si>
  <si>
    <t>УП.03.01.</t>
  </si>
  <si>
    <t>ОГСЭ.00</t>
  </si>
  <si>
    <t>ОГСЭ.01.</t>
  </si>
  <si>
    <t>ОГСЭ.02.</t>
  </si>
  <si>
    <t>ОГСЭ.03.</t>
  </si>
  <si>
    <t>ОГСЭ.04.</t>
  </si>
  <si>
    <t>ОГСЭ.05.</t>
  </si>
  <si>
    <t>ОГСЭ.06.</t>
  </si>
  <si>
    <t>ОГСЭ.07.</t>
  </si>
  <si>
    <t>ЕН.00</t>
  </si>
  <si>
    <t>ЕН.01.</t>
  </si>
  <si>
    <t>ЕН.02.</t>
  </si>
  <si>
    <t>ОП.00</t>
  </si>
  <si>
    <t>ОП.12.</t>
  </si>
  <si>
    <t>Общие учебные дисциплины (базовые)</t>
  </si>
  <si>
    <t>ОУД.01.</t>
  </si>
  <si>
    <t>Русский язык и литература</t>
  </si>
  <si>
    <t>ОУД.02.</t>
  </si>
  <si>
    <t>ОУД.04.</t>
  </si>
  <si>
    <t>ОУД.05.</t>
  </si>
  <si>
    <t>ОУД.06.</t>
  </si>
  <si>
    <t>ОУД.09.</t>
  </si>
  <si>
    <t>ОУД.10.</t>
  </si>
  <si>
    <t>ОУД.15.</t>
  </si>
  <si>
    <t>ОУД.16.</t>
  </si>
  <si>
    <t>География</t>
  </si>
  <si>
    <t>ОУД.17.</t>
  </si>
  <si>
    <t>Экология</t>
  </si>
  <si>
    <t>Общие учебные дисциплины (профильные)</t>
  </si>
  <si>
    <t>ОУД.03.</t>
  </si>
  <si>
    <t>ОУД.07.</t>
  </si>
  <si>
    <t>Информатика</t>
  </si>
  <si>
    <t>ОУД.08.</t>
  </si>
  <si>
    <t>УД.00</t>
  </si>
  <si>
    <t>УД.01.</t>
  </si>
  <si>
    <t>теоретических</t>
  </si>
  <si>
    <t>ПМ.05</t>
  </si>
  <si>
    <t>ПМ.04</t>
  </si>
  <si>
    <t>ПМ.03</t>
  </si>
  <si>
    <t>ПМ.02</t>
  </si>
  <si>
    <t>ПМ.01</t>
  </si>
  <si>
    <t>ПМ.00</t>
  </si>
  <si>
    <t>УП.02.01.</t>
  </si>
  <si>
    <t>Монтаж, наладка и эксплуатация электрооборудования (в т.ч. электроосвещения), автоматизация сельскохозяйственных предприятий</t>
  </si>
  <si>
    <t>Монтаж, наладка и эксплуатация электрооборудования сельскохозяйственных предприятий</t>
  </si>
  <si>
    <t xml:space="preserve">Системы автоматизации сельскохозяйственных предприятий </t>
  </si>
  <si>
    <t>Обеспечение электроснабжения сельскохозяйственных предприятий</t>
  </si>
  <si>
    <t>Эксплуатация систем электроснабжения сельскохозяйственных предприятий</t>
  </si>
  <si>
    <t>Основы безопасности жизнедеятельности</t>
  </si>
  <si>
    <t>5 семестр 13 недель</t>
  </si>
  <si>
    <t>3-8</t>
  </si>
  <si>
    <t>Наименование циклов, разделов, дисциплин, профессиональных модулей, междисциплинарных курсов, практик</t>
  </si>
  <si>
    <t>Консультации</t>
  </si>
  <si>
    <t>практических занятий, лабораторных работ и семинаров</t>
  </si>
  <si>
    <t>Введение в специальность / История родного края</t>
  </si>
  <si>
    <t>ОУД.00</t>
  </si>
  <si>
    <t>Учебные дисциплины по выбору из образовательных областей (профильные)</t>
  </si>
  <si>
    <t>Учебные дисциплины по выбору из образовательных областей (базовые)</t>
  </si>
  <si>
    <t>Возобновляемые источники энергии в сельском хозяйстве*</t>
  </si>
  <si>
    <t>Производственная практика                       (по профилю специальности)</t>
  </si>
  <si>
    <t>Подготовка к Государственной итоговой аттестации</t>
  </si>
  <si>
    <t>Дополнительные учебные дисциплины</t>
  </si>
  <si>
    <t>ОЦ</t>
  </si>
  <si>
    <t>Основы механизации сельскохозяйственного производства</t>
  </si>
  <si>
    <t>7. Пояснения к учебному плану</t>
  </si>
  <si>
    <t>Нормативная база реализации ППССЗ</t>
  </si>
  <si>
    <t>Организация учебного процесса и режим занятий</t>
  </si>
  <si>
    <t>Общеобразовательный цикл</t>
  </si>
  <si>
    <t xml:space="preserve"> Формирование вариативной части ППССЗ</t>
  </si>
  <si>
    <t xml:space="preserve">  Формы проведения промежуточной аттестации</t>
  </si>
  <si>
    <t>Колледжем создаются условия для максимального приближения программ текущей и промежуточной аттестации обучающихся по дисциплинам и междисциплинарным курсам профессионального циклах условиям их будущей профессиональной деятельности - для чего кроме преподавателей конкретной дисциплины (междисциплинарного курса) в качестве внешних экспертов активно привлекаются работодатели, преподаватели, читающие смежные дисциплины.</t>
  </si>
  <si>
    <t>Оценка качества подготовки обучающихся и выпускников осуществляется в двух основных направлениях: оценка уровня освоения дисциплины и оценка компетенций обучающихся.</t>
  </si>
  <si>
    <t xml:space="preserve">  Формы проведения государственной (итоговой) аттестации</t>
  </si>
  <si>
    <t xml:space="preserve">Согласовано: </t>
  </si>
  <si>
    <t>414a</t>
  </si>
  <si>
    <t>социально-экономических дисциплин</t>
  </si>
  <si>
    <t>иностранного языка</t>
  </si>
  <si>
    <t>математики</t>
  </si>
  <si>
    <t>информационных технологий в профессиональной деятельности</t>
  </si>
  <si>
    <t>инженерной графики</t>
  </si>
  <si>
    <t>экологических основ природопользования</t>
  </si>
  <si>
    <t>безопасности жизнедеятельности и охраны труда</t>
  </si>
  <si>
    <t>технической механики</t>
  </si>
  <si>
    <t>электротехники</t>
  </si>
  <si>
    <t>электронной техники</t>
  </si>
  <si>
    <t>электрических машин и аппаратов</t>
  </si>
  <si>
    <t>электроснабжения сельского хозяйства</t>
  </si>
  <si>
    <t>основ автоматики</t>
  </si>
  <si>
    <t>электропривода сельскохозяйственных машин</t>
  </si>
  <si>
    <t>светотехники и электротехнологии</t>
  </si>
  <si>
    <t>механизации сельскохозяйственного производства</t>
  </si>
  <si>
    <t>автоматизации технологических процессов и системы автоматического управления</t>
  </si>
  <si>
    <t>эксплуатации и ремонта электрооборудования и средств автоматизации</t>
  </si>
  <si>
    <t>метрологии, стандартизации и подтверждения качества</t>
  </si>
  <si>
    <t>слесарная</t>
  </si>
  <si>
    <t>Полигоны:</t>
  </si>
  <si>
    <t>электромонтажный</t>
  </si>
  <si>
    <t>спортивный зал</t>
  </si>
  <si>
    <t>открытый стадион широкого профиля с элементами полосы препятствий</t>
  </si>
  <si>
    <t>библиотека, читальный зал с выходом в сеть Интернет</t>
  </si>
  <si>
    <t>актовый зал</t>
  </si>
  <si>
    <t>В соответствии со спецификой основной профессиональной образовательной программы по специальности 35.02.08 Электрификация и автоматизация сельского хозяйства определен технический профиль.</t>
  </si>
  <si>
    <t>Срок реализации ФГОС среднего общего образования в пределах программы подготовки специалистов среднего звена по специальности 35.02.08 Электрификация и автоматизация сельского хозяйства составляет 52 недели, в том числе: 39 недель - теоретическое обучение, 2 недели - промежуточной аттестации, 11 недель - каникулы.</t>
  </si>
  <si>
    <t>№ ауд.</t>
  </si>
  <si>
    <t>№</t>
  </si>
  <si>
    <t>Вид контроля</t>
  </si>
  <si>
    <t>Наименование комплексного вида контроля</t>
  </si>
  <si>
    <t>Семестр</t>
  </si>
  <si>
    <t>Комплексный диф. зачёт</t>
  </si>
  <si>
    <t>[8]</t>
  </si>
  <si>
    <t>дифференцированных зачётов</t>
  </si>
  <si>
    <t>экзаменов (в т.ч. квалификационных)</t>
  </si>
  <si>
    <t>Обучение по дисциплинам и МДК</t>
  </si>
  <si>
    <t>МИНИСТЕРСТВО ОБРАЗОВАНИЯ И НАУКИ РОССИЙСКОЙ ФЕДЕРАЦИИ</t>
  </si>
  <si>
    <t>Федеральное государственное автономное образовательное учереждение</t>
  </si>
  <si>
    <t>методической деятельности</t>
  </si>
  <si>
    <t>высшего образования</t>
  </si>
  <si>
    <t>"КРЫМСКИЙ ФЕДЕРАЛЬНЫЙ УНИВЕРСИТЕТ ИМЕНИ В.И. ВЕРНАДСКОГО"</t>
  </si>
  <si>
    <t>ПРИБРЕЖНЕНСКИЙ АГРАРНЫЙ КОЛЛЕДЖ (ФИЛИАЛ)</t>
  </si>
  <si>
    <r>
      <rPr>
        <sz val="12"/>
        <rFont val="Times New Roman"/>
        <family val="1"/>
        <charset val="204"/>
      </rPr>
      <t xml:space="preserve">по программе </t>
    </r>
    <r>
      <rPr>
        <b/>
        <sz val="12"/>
        <rFont val="Times New Roman"/>
        <family val="1"/>
        <charset val="204"/>
      </rPr>
      <t>базовой подготовки</t>
    </r>
  </si>
  <si>
    <r>
      <rPr>
        <sz val="12"/>
        <rFont val="Times New Roman"/>
        <family val="1"/>
        <charset val="204"/>
      </rPr>
      <t>Квалификация:</t>
    </r>
    <r>
      <rPr>
        <b/>
        <sz val="12"/>
        <rFont val="Times New Roman"/>
        <family val="1"/>
        <charset val="204"/>
      </rPr>
      <t xml:space="preserve"> Техник-электрик</t>
    </r>
  </si>
  <si>
    <t>35.02.08 Электрификация и автоматизация сельского хозяйства</t>
  </si>
  <si>
    <t>4. Перечень комплексных экзаменов, дифференцированных зачётов</t>
  </si>
  <si>
    <t>[Семестр проведения комплексного вида контроля] Наименование дисциплины, МДК, практики</t>
  </si>
  <si>
    <t>Дифференцированный зачёт</t>
  </si>
  <si>
    <t>6,7,8</t>
  </si>
  <si>
    <t>6. Перечень лабораторий, кабинетов, мастерских и др.</t>
  </si>
  <si>
    <t>ОБЩЕОБРАЗОВАТЕЛЬНЫЙ ЦИКЛ</t>
  </si>
  <si>
    <t>Общий гуманитарный и социально-экономический учебный цикл</t>
  </si>
  <si>
    <t>Математический и общий естественнонаучный учебный цикл</t>
  </si>
  <si>
    <t>Профессиональный учебный цикл</t>
  </si>
  <si>
    <t>П.00</t>
  </si>
  <si>
    <t>Выполнение работ по рабочей профессии 19850  Электромонтер по обслуживанию электроустановок</t>
  </si>
  <si>
    <t>Рабочая профессия Электромонтер по обслуживанию электроустановок</t>
  </si>
  <si>
    <t xml:space="preserve"> Экзамен квалификационный</t>
  </si>
  <si>
    <t>1. Программа базовой подготовки</t>
  </si>
  <si>
    <t>1.1. Выпускная квалификационная работа (дипломный проект)</t>
  </si>
  <si>
    <t>* комплексные экзамены, дифференцированные зачёты, зачёты</t>
  </si>
  <si>
    <t xml:space="preserve"> ** дисциплины введены за счёт вариативной части</t>
  </si>
  <si>
    <t>*</t>
  </si>
  <si>
    <t>3 семестр 17 недель</t>
  </si>
  <si>
    <t>ОП.13.</t>
  </si>
  <si>
    <t>ОП.14.</t>
  </si>
  <si>
    <t>Проектирование систем электрификации*</t>
  </si>
  <si>
    <t>Правила устройства электроустановок*</t>
  </si>
  <si>
    <t>УЧЕБНЫЙ ПЛАН</t>
  </si>
  <si>
    <t>"_____" ______________ 2017 г.</t>
  </si>
  <si>
    <t>2017-2021 уч. гг.</t>
  </si>
  <si>
    <t>Для аттестации обучающихся создаются фонды оценочных средств, позволяющие оценивать знания, умения и освоенные компетенции. Фонды оценочных средств для промежуточной аттестации разрабатываются преподавателями, согласовываются с цикловыми комиссиями и утверждаются заместителем директора по учебно-производственной работе. Количество экзаменов в учебном году не превышает 8, зачетов - 10 (без учета по физической культуре). Экзамены по дисциплинам общеобразовательного цикла проводятся по русскому языку и литературе, математике – в письменной форме, по физике – в устной форме.</t>
  </si>
  <si>
    <t>Заместитель директора по учебно-производственной работе                                                                                           __________________Л.А. Джигова</t>
  </si>
  <si>
    <t>Директор Прибрежненского аграрного колледжа (филиал)                                                                                           __________________  В.И. Фадеев</t>
  </si>
  <si>
    <t>Настоящий учебный план программы подготовки специалистов среднего звена ФГАОУ ВО «КФУ им. В.И. Вернадского» Прибрежненского аграрного колледжа (филиал) разработан на основе Федерального государственного образовательного стандарта по специальности 36.02.01 Ветеринария, утвержденного приказом Министерства образования и науки Российской Федерации № 504 от 09 апреля 2015 г., зарегистрирован Министерством юстиций РФ (рег. № 32656 от 10 июня 2014 г.), а также Федерального государственного образовательного стандарта среднего общего образования, утвержденного приказом Министерства образования и науки Российской Федерации № 413 от 17 мая 2012 г., зарегистрирован в Министерством юстиций РФ (рег. № 24480 от 07 июня 2012 г.).</t>
  </si>
  <si>
    <t>Выполнение курсовых проектов предусмотрено по модулям: ПМ.01 Монтаж, наладка и эксплуатация электрооборудования (в т.ч. электроосвещения), автоматизация сельскохозяйственных предприятий и ПМ.02 Обеспечение электроснабжения сельскохозяйственных предприятий. Выполнение курсовых проектов рассматривается как вид учебной работы по профессиональным модулям и реализуется в пределах времени, отведённого на его освоение.</t>
  </si>
  <si>
    <t>Графиком учебного процесса предусмотрено начало учебного года 1 сентября. В колледже пятидневная учебная неделя. Учебные занятия сгруппированы парами, состоящими из 2 уроков, продолжительностью 45 минут. Перерыв между уроками 5 минут, между парами 10 минут, предусмотрен обеденный перерыв 50 минут.
Нормативный срок освоения программы подготовки специалистов среднего звена (ППССЗ) базовой подготовки по очной форме получения образования составляет 3 года 10 месяцев – на базе основного общего образования.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программы подготовки специалистов среднего звена.
Максимальный объем аудиторной учебной нагрузки по очной форме получения образования составляет 36 академических часов в неделю.
Общий объем каникулярного времени в учебном году составляет 10-11 недель, в том числе две недели в зимний период.</t>
  </si>
  <si>
    <t>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секциях).</t>
  </si>
  <si>
    <t>В учебном плане предусмотрены консультации для обучающихся очной формы получения образования, в объеме 100 часов на учебную группу на каждый учебный год или 4 часа на каждого обучающего на каждый учебный год. Формы проведения консультаций – индивидуальные, групповые.</t>
  </si>
  <si>
    <t>Часть учебного времени дисциплины “Безопасность жизнедеятельности” (48 часов ) отведено на изучение основ военной службы для юношей, а для девушек основ медико-санитарной подготовки. После второго курса в каникулярный период с юношами проводятся пятидневные учебные сборы.</t>
  </si>
  <si>
    <t xml:space="preserve">В соответствии с ФГОС СПО выпускная квалификационная работа (далее – ВКР) является обязательной частью Государственной итоговой аттестации (далее - ГИА). ГИА включает подготовку и защиту выпускной квалификационной работы. Согласно ФГОС в учебном плане на подготовку и защиту ВКР по специальностям отводится 6 недель, из них на подготовку ВКР – 4 недели и на защиту ВКР – 2 недели. </t>
  </si>
  <si>
    <t>Реализация ФГОС среднего общего образования (профильное обучение), в пределах образовательных программ среднего профессионального образования осуществляется в соответствии с Федеральным государственным образовательным стандартом среднего общего образования, утвержденного приказом Министерства образования и науки Российской Федерации № 413 от 17 мая 2012 г., зарегистрирован в Министерством юстиций РФ (рег. № 24480 от 07 июня 2012 г.), а также письма Министерства образования и науки Российской Федерации от 17 марта 2015 г. №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</si>
  <si>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Учебное время, отведенное на теоретическое обучение (1404 час), распределено на изучение базовых и профильных учебных дисциплин общеобразовательного цикла на основе рекомендаций Минобрнауки РФ, 2015 г. На изучение дисциплины ОБЖ отведено 68 час. (приказ Минобрнауки от 20.09.2008 г. № 241), на дисциплину Физическая культура отведено 2 часа в неделю ( приказ Минобрнауки от 30.08.2010 г. № 889). В первый год обучения студенты получают общеобразовательную подготовку, которая позволяет приступить к освоению профессиональной образовательной программы по специальности 35.02.08 Электрификация и автоматизация сельского хозяйства. В общеобразовательном цикле введены две дополнительные учебные дисциплины на выбор в объёме 39 часов Введение в специальность (дисциплина даёт возможность обучающимся уже на первом курсе познакомиться с выбранной специальность) или История родного края (дисциплина необходима для воспитания у обучающихся интереса к национальной культуре и бережного отношения к культурному наследию родного края, привития любви к малой Родине)</t>
  </si>
  <si>
    <t xml:space="preserve">Индивидуальный проект - особая форма организации образовательной деятельности обучающихся (учебное исследование или учебный проект). Индивидуальный проект выполняется обучающимися самостоятельно под руководством преподавателя по выбранной теме в рамках одного или нескольких изучаемых учебных предметов, курсов </t>
  </si>
  <si>
    <t xml:space="preserve">Заведующий отделением механизации, электрификации и компьютеризации АПК / Руководитель ППССЗ                  __________________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</si>
</sst>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1"/>
    </font>
    <font>
      <sz val="11"/>
      <name val="Times New Roman"/>
      <family val="1"/>
      <charset val="1"/>
    </font>
    <font>
      <sz val="12"/>
      <name val="Times New Roman"/>
      <family val="1"/>
      <charset val="1"/>
    </font>
    <font>
      <b/>
      <sz val="12"/>
      <name val="Times New Roman"/>
      <family val="1"/>
      <charset val="1"/>
    </font>
    <font>
      <sz val="9"/>
      <name val="Times New Roman"/>
      <family val="1"/>
      <charset val="1"/>
    </font>
    <font>
      <b/>
      <sz val="11"/>
      <name val="Times New Roman"/>
      <family val="1"/>
      <charset val="1"/>
    </font>
    <font>
      <b/>
      <sz val="10"/>
      <name val="Times New Roman"/>
      <family val="1"/>
      <charset val="1"/>
    </font>
    <font>
      <sz val="10"/>
      <color indexed="8"/>
      <name val="Times New Roman"/>
      <family val="1"/>
      <charset val="204"/>
    </font>
    <font>
      <sz val="11"/>
      <color indexed="8"/>
      <name val="Times New Roman"/>
      <family val="1"/>
      <charset val="1"/>
    </font>
    <font>
      <b/>
      <sz val="12"/>
      <name val="Times New Roman"/>
      <family val="1"/>
      <charset val="204"/>
    </font>
    <font>
      <b/>
      <sz val="12"/>
      <name val="Arial Cyr"/>
      <family val="2"/>
      <charset val="204"/>
    </font>
    <font>
      <b/>
      <sz val="10"/>
      <name val="Times New Roman"/>
      <family val="1"/>
      <charset val="204"/>
    </font>
    <font>
      <sz val="10"/>
      <name val="Arial Cyr"/>
      <family val="2"/>
      <charset val="204"/>
    </font>
    <font>
      <sz val="10"/>
      <name val="Times New Roman"/>
      <family val="1"/>
      <charset val="204"/>
    </font>
    <font>
      <b/>
      <i/>
      <sz val="10"/>
      <name val="Times New Roman"/>
      <family val="1"/>
      <charset val="1"/>
    </font>
    <font>
      <b/>
      <sz val="10"/>
      <color indexed="10"/>
      <name val="Times New Roman"/>
      <family val="1"/>
      <charset val="1"/>
    </font>
    <font>
      <sz val="10"/>
      <name val="Arial Cyr"/>
      <charset val="204"/>
    </font>
    <font>
      <b/>
      <sz val="9"/>
      <name val="Times New Roman"/>
      <family val="1"/>
      <charset val="1"/>
    </font>
    <font>
      <sz val="8"/>
      <color indexed="8"/>
      <name val="Tahoma"/>
      <family val="2"/>
      <charset val="204"/>
    </font>
    <font>
      <b/>
      <sz val="10"/>
      <color indexed="8"/>
      <name val="Times New Roman"/>
      <family val="1"/>
      <charset val="204"/>
    </font>
    <font>
      <sz val="12"/>
      <name val="Times New Roman"/>
      <family val="1"/>
      <charset val="204"/>
    </font>
    <font>
      <sz val="9"/>
      <color indexed="8"/>
      <name val="Times New Roman"/>
      <family val="1"/>
      <charset val="1"/>
    </font>
    <font>
      <b/>
      <sz val="9"/>
      <color indexed="8"/>
      <name val="Times New Roman"/>
      <family val="1"/>
      <charset val="1"/>
    </font>
    <font>
      <b/>
      <sz val="11"/>
      <name val="Times New Roman"/>
      <family val="1"/>
      <charset val="204"/>
    </font>
    <font>
      <b/>
      <sz val="9"/>
      <name val="Times New Roman"/>
      <family val="1"/>
      <charset val="204"/>
    </font>
    <font>
      <sz val="9"/>
      <name val="Arial Cyr"/>
      <family val="2"/>
      <charset val="204"/>
    </font>
    <font>
      <sz val="9"/>
      <name val="Times New Roman"/>
      <family val="1"/>
      <charset val="204"/>
    </font>
    <font>
      <sz val="9"/>
      <color indexed="8"/>
      <name val="Times New Roman"/>
      <family val="1"/>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Arial Cyr"/>
      <family val="2"/>
      <charset val="204"/>
    </font>
    <font>
      <sz val="9"/>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9"/>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9"/>
        <bgColor indexed="64"/>
      </patternFill>
    </fill>
    <fill>
      <patternFill patternType="solid">
        <fgColor indexed="9"/>
        <bgColor indexed="16"/>
      </patternFill>
    </fill>
    <fill>
      <patternFill patternType="solid">
        <fgColor indexed="22"/>
        <bgColor indexed="16"/>
      </patternFill>
    </fill>
    <fill>
      <patternFill patternType="solid">
        <fgColor indexed="13"/>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59"/>
      </bottom>
      <diagonal/>
    </border>
    <border>
      <left style="thin">
        <color indexed="64"/>
      </left>
      <right style="thin">
        <color indexed="64"/>
      </right>
      <top style="thin">
        <color indexed="64"/>
      </top>
      <bottom style="thin">
        <color indexed="64"/>
      </bottom>
      <diagonal/>
    </border>
    <border>
      <left style="medium">
        <color indexed="59"/>
      </left>
      <right style="medium">
        <color indexed="59"/>
      </right>
      <top style="medium">
        <color indexed="59"/>
      </top>
      <bottom/>
      <diagonal/>
    </border>
    <border>
      <left style="medium">
        <color indexed="59"/>
      </left>
      <right style="medium">
        <color indexed="59"/>
      </right>
      <top/>
      <bottom/>
      <diagonal/>
    </border>
    <border>
      <left style="medium">
        <color indexed="59"/>
      </left>
      <right style="medium">
        <color indexed="59"/>
      </right>
      <top style="medium">
        <color indexed="59"/>
      </top>
      <bottom style="medium">
        <color indexed="59"/>
      </bottom>
      <diagonal/>
    </border>
    <border>
      <left style="medium">
        <color indexed="59"/>
      </left>
      <right/>
      <top style="medium">
        <color indexed="59"/>
      </top>
      <bottom/>
      <diagonal/>
    </border>
    <border>
      <left style="thin">
        <color indexed="59"/>
      </left>
      <right style="thin">
        <color indexed="59"/>
      </right>
      <top style="medium">
        <color indexed="59"/>
      </top>
      <bottom/>
      <diagonal/>
    </border>
    <border>
      <left style="thin">
        <color indexed="59"/>
      </left>
      <right style="thin">
        <color indexed="59"/>
      </right>
      <top style="thin">
        <color indexed="59"/>
      </top>
      <bottom style="thin">
        <color indexed="59"/>
      </bottom>
      <diagonal/>
    </border>
    <border>
      <left style="thin">
        <color indexed="59"/>
      </left>
      <right style="medium">
        <color indexed="59"/>
      </right>
      <top style="thin">
        <color indexed="59"/>
      </top>
      <bottom style="thin">
        <color indexed="59"/>
      </bottom>
      <diagonal/>
    </border>
    <border>
      <left style="thin">
        <color indexed="59"/>
      </left>
      <right style="thin">
        <color indexed="59"/>
      </right>
      <top/>
      <bottom style="thin">
        <color indexed="59"/>
      </bottom>
      <diagonal/>
    </border>
    <border>
      <left style="thin">
        <color indexed="59"/>
      </left>
      <right style="medium">
        <color indexed="59"/>
      </right>
      <top/>
      <bottom style="thin">
        <color indexed="59"/>
      </bottom>
      <diagonal/>
    </border>
    <border>
      <left style="thin">
        <color indexed="59"/>
      </left>
      <right style="thin">
        <color indexed="59"/>
      </right>
      <top style="thin">
        <color indexed="59"/>
      </top>
      <bottom style="medium">
        <color indexed="59"/>
      </bottom>
      <diagonal/>
    </border>
    <border>
      <left style="thin">
        <color indexed="59"/>
      </left>
      <right style="medium">
        <color indexed="59"/>
      </right>
      <top style="thin">
        <color indexed="59"/>
      </top>
      <bottom style="medium">
        <color indexed="59"/>
      </bottom>
      <diagonal/>
    </border>
    <border>
      <left style="medium">
        <color indexed="64"/>
      </left>
      <right/>
      <top style="medium">
        <color indexed="64"/>
      </top>
      <bottom style="thin">
        <color indexed="59"/>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59"/>
      </top>
      <bottom style="thin">
        <color indexed="59"/>
      </bottom>
      <diagonal/>
    </border>
    <border>
      <left style="medium">
        <color indexed="64"/>
      </left>
      <right/>
      <top style="thin">
        <color indexed="5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59"/>
      </left>
      <right style="medium">
        <color indexed="64"/>
      </right>
      <top style="medium">
        <color indexed="59"/>
      </top>
      <bottom style="medium">
        <color indexed="59"/>
      </bottom>
      <diagonal/>
    </border>
    <border>
      <left style="medium">
        <color indexed="59"/>
      </left>
      <right/>
      <top/>
      <bottom/>
      <diagonal/>
    </border>
    <border>
      <left style="medium">
        <color indexed="59"/>
      </left>
      <right style="thin">
        <color indexed="59"/>
      </right>
      <top style="medium">
        <color indexed="59"/>
      </top>
      <bottom/>
      <diagonal/>
    </border>
    <border>
      <left/>
      <right style="medium">
        <color indexed="59"/>
      </right>
      <top style="medium">
        <color indexed="59"/>
      </top>
      <bottom/>
      <diagonal/>
    </border>
    <border>
      <left style="medium">
        <color indexed="59"/>
      </left>
      <right style="medium">
        <color indexed="64"/>
      </right>
      <top style="medium">
        <color indexed="59"/>
      </top>
      <bottom/>
      <diagonal/>
    </border>
    <border>
      <left style="thin">
        <color indexed="59"/>
      </left>
      <right style="thin">
        <color indexed="59"/>
      </right>
      <top style="thin">
        <color indexed="5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8"/>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right style="medium">
        <color indexed="64"/>
      </right>
      <top style="medium">
        <color indexed="8"/>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8"/>
      </top>
      <bottom style="medium">
        <color indexed="8"/>
      </bottom>
      <diagonal/>
    </border>
    <border>
      <left style="medium">
        <color indexed="64"/>
      </left>
      <right/>
      <top style="medium">
        <color indexed="8"/>
      </top>
      <bottom style="medium">
        <color indexed="64"/>
      </bottom>
      <diagonal/>
    </border>
    <border>
      <left/>
      <right/>
      <top/>
      <bottom style="medium">
        <color indexed="8"/>
      </bottom>
      <diagonal/>
    </border>
    <border>
      <left/>
      <right style="medium">
        <color indexed="64"/>
      </right>
      <top/>
      <bottom style="medium">
        <color indexed="8"/>
      </bottom>
      <diagonal/>
    </border>
    <border>
      <left/>
      <right/>
      <top style="medium">
        <color indexed="64"/>
      </top>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medium">
        <color indexed="8"/>
      </top>
      <bottom style="medium">
        <color indexed="64"/>
      </bottom>
      <diagonal/>
    </border>
    <border>
      <left/>
      <right/>
      <top style="medium">
        <color indexed="8"/>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bottom/>
      <diagonal/>
    </border>
    <border>
      <left style="medium">
        <color indexed="64"/>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59"/>
      </right>
      <top style="thin">
        <color indexed="64"/>
      </top>
      <bottom style="thin">
        <color indexed="64"/>
      </bottom>
      <diagonal/>
    </border>
    <border>
      <left style="thin">
        <color indexed="59"/>
      </left>
      <right style="thin">
        <color indexed="59"/>
      </right>
      <top style="thin">
        <color indexed="64"/>
      </top>
      <bottom style="thin">
        <color indexed="64"/>
      </bottom>
      <diagonal/>
    </border>
    <border>
      <left style="thin">
        <color indexed="59"/>
      </left>
      <right style="thin">
        <color indexed="64"/>
      </right>
      <top style="thin">
        <color indexed="64"/>
      </top>
      <bottom style="thin">
        <color indexed="64"/>
      </bottom>
      <diagonal/>
    </border>
    <border>
      <left/>
      <right/>
      <top style="thin">
        <color indexed="64"/>
      </top>
      <bottom style="thin">
        <color indexed="64"/>
      </bottom>
      <diagonal/>
    </border>
    <border>
      <left style="medium">
        <color indexed="59"/>
      </left>
      <right/>
      <top style="medium">
        <color indexed="59"/>
      </top>
      <bottom style="medium">
        <color indexed="59"/>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9">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0" fontId="33" fillId="0" borderId="0"/>
    <xf numFmtId="0" fontId="12" fillId="2" borderId="0" applyNumberFormat="0" applyBorder="0" applyAlignment="0" applyProtection="0"/>
    <xf numFmtId="0" fontId="13" fillId="0" borderId="0" applyNumberFormat="0" applyFill="0" applyBorder="0" applyAlignment="0" applyProtection="0"/>
    <xf numFmtId="0" fontId="2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319">
    <xf numFmtId="0" fontId="0" fillId="0" borderId="0" xfId="0"/>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10" xfId="0" applyFont="1" applyBorder="1" applyAlignment="1">
      <alignment horizontal="center" wrapText="1"/>
    </xf>
    <xf numFmtId="0" fontId="18" fillId="0" borderId="0" xfId="0" applyFont="1" applyBorder="1" applyAlignment="1">
      <alignment horizontal="center" wrapText="1"/>
    </xf>
    <xf numFmtId="0" fontId="21" fillId="0" borderId="0" xfId="0" applyFont="1" applyAlignment="1">
      <alignment wrapText="1"/>
    </xf>
    <xf numFmtId="0" fontId="17" fillId="0" borderId="0" xfId="0" applyFont="1"/>
    <xf numFmtId="0" fontId="22" fillId="0" borderId="0" xfId="0" applyFont="1" applyBorder="1" applyAlignment="1">
      <alignment wrapText="1"/>
    </xf>
    <xf numFmtId="0" fontId="23" fillId="0" borderId="0" xfId="0" applyFont="1" applyAlignment="1">
      <alignment wrapText="1"/>
    </xf>
    <xf numFmtId="0" fontId="21" fillId="0" borderId="0" xfId="0" applyFont="1" applyBorder="1" applyAlignment="1">
      <alignment horizontal="center" vertical="center" wrapText="1"/>
    </xf>
    <xf numFmtId="0" fontId="25" fillId="0" borderId="0" xfId="0" applyFont="1" applyAlignment="1">
      <alignment wrapText="1"/>
    </xf>
    <xf numFmtId="0" fontId="17" fillId="0" borderId="0" xfId="0" applyFont="1" applyFill="1" applyAlignment="1">
      <alignment wrapText="1"/>
    </xf>
    <xf numFmtId="0" fontId="0" fillId="0" borderId="0" xfId="0" applyAlignment="1">
      <alignment horizontal="left"/>
    </xf>
    <xf numFmtId="0" fontId="27" fillId="0" borderId="0" xfId="0" applyFont="1" applyBorder="1" applyAlignment="1">
      <alignment horizontal="center"/>
    </xf>
    <xf numFmtId="0" fontId="45" fillId="15" borderId="11" xfId="0" applyFont="1" applyFill="1" applyBorder="1" applyAlignment="1">
      <alignment horizontal="center"/>
    </xf>
    <xf numFmtId="0" fontId="45" fillId="0" borderId="11" xfId="0" applyFont="1" applyBorder="1" applyAlignment="1">
      <alignment horizontal="center"/>
    </xf>
    <xf numFmtId="0" fontId="45" fillId="0" borderId="11" xfId="0" applyFont="1" applyBorder="1" applyAlignment="1">
      <alignment horizontal="center" vertical="center"/>
    </xf>
    <xf numFmtId="0" fontId="45" fillId="16" borderId="11" xfId="0" applyFont="1" applyFill="1" applyBorder="1" applyAlignment="1">
      <alignment horizontal="center"/>
    </xf>
    <xf numFmtId="0" fontId="45" fillId="15" borderId="11" xfId="0" applyFont="1" applyFill="1" applyBorder="1" applyAlignment="1">
      <alignment horizontal="center" vertical="center"/>
    </xf>
    <xf numFmtId="0" fontId="24" fillId="17" borderId="11" xfId="30" applyNumberFormat="1" applyFont="1" applyFill="1" applyBorder="1" applyAlignment="1">
      <alignment horizontal="center" vertical="center"/>
    </xf>
    <xf numFmtId="0" fontId="24" fillId="17" borderId="11" xfId="30" applyNumberFormat="1" applyFont="1" applyFill="1" applyBorder="1" applyAlignment="1" applyProtection="1">
      <alignment horizontal="left" vertical="center" wrapText="1"/>
      <protection locked="0"/>
    </xf>
    <xf numFmtId="0" fontId="24" fillId="17" borderId="11" xfId="30" applyNumberFormat="1" applyFont="1" applyFill="1" applyBorder="1" applyAlignment="1">
      <alignment horizontal="left" vertical="center" wrapText="1"/>
    </xf>
    <xf numFmtId="0" fontId="24" fillId="17" borderId="11" xfId="32" applyNumberFormat="1" applyFont="1" applyFill="1" applyBorder="1" applyAlignment="1">
      <alignment horizontal="center" vertical="center"/>
    </xf>
    <xf numFmtId="0" fontId="24" fillId="17" borderId="11" xfId="32" applyNumberFormat="1" applyFont="1" applyFill="1" applyBorder="1" applyAlignment="1" applyProtection="1">
      <alignment horizontal="left" vertical="center" wrapText="1"/>
      <protection locked="0"/>
    </xf>
    <xf numFmtId="0" fontId="24" fillId="18" borderId="11" xfId="32" applyNumberFormat="1" applyFont="1" applyFill="1" applyBorder="1" applyAlignment="1">
      <alignment horizontal="center" vertical="center"/>
    </xf>
    <xf numFmtId="0" fontId="24" fillId="17" borderId="11" xfId="18" applyNumberFormat="1" applyFont="1" applyFill="1" applyBorder="1" applyAlignment="1">
      <alignment horizontal="center" vertical="center"/>
    </xf>
    <xf numFmtId="0" fontId="24" fillId="17" borderId="11" xfId="18" applyNumberFormat="1" applyFont="1" applyFill="1" applyBorder="1" applyAlignment="1" applyProtection="1">
      <alignment horizontal="left" vertical="center" wrapText="1"/>
      <protection locked="0"/>
    </xf>
    <xf numFmtId="0" fontId="24" fillId="17" borderId="11" xfId="21" applyNumberFormat="1" applyFont="1" applyFill="1" applyBorder="1" applyAlignment="1" applyProtection="1">
      <alignment horizontal="left" vertical="center" wrapText="1"/>
      <protection locked="0"/>
    </xf>
    <xf numFmtId="0" fontId="24" fillId="17" borderId="11" xfId="21" applyNumberFormat="1" applyFont="1" applyFill="1" applyBorder="1" applyAlignment="1">
      <alignment horizontal="left" vertical="center" wrapText="1"/>
    </xf>
    <xf numFmtId="0" fontId="24" fillId="18" borderId="11" xfId="32" applyNumberFormat="1" applyFont="1" applyFill="1" applyBorder="1" applyAlignment="1" applyProtection="1">
      <alignment horizontal="left" vertical="center" wrapText="1"/>
      <protection locked="0"/>
    </xf>
    <xf numFmtId="0" fontId="21" fillId="0" borderId="12"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45" fillId="16" borderId="11" xfId="0" applyFont="1" applyFill="1" applyBorder="1" applyAlignment="1">
      <alignment horizontal="center" vertical="center"/>
    </xf>
    <xf numFmtId="0" fontId="34" fillId="0" borderId="16" xfId="0" applyNumberFormat="1" applyFont="1" applyFill="1" applyBorder="1" applyAlignment="1" applyProtection="1">
      <alignment horizontal="center" vertical="center"/>
    </xf>
    <xf numFmtId="0" fontId="34" fillId="0" borderId="17" xfId="0" applyNumberFormat="1" applyFont="1" applyFill="1" applyBorder="1" applyAlignment="1" applyProtection="1">
      <alignment horizontal="center" vertical="center"/>
    </xf>
    <xf numFmtId="0" fontId="34" fillId="0" borderId="18" xfId="0" applyNumberFormat="1" applyFont="1" applyFill="1" applyBorder="1" applyAlignment="1" applyProtection="1">
      <alignment horizontal="center" vertical="center"/>
    </xf>
    <xf numFmtId="0" fontId="34" fillId="0" borderId="19" xfId="0" applyNumberFormat="1" applyFont="1" applyFill="1" applyBorder="1" applyAlignment="1" applyProtection="1">
      <alignment horizontal="center" vertical="center"/>
    </xf>
    <xf numFmtId="0" fontId="34" fillId="0" borderId="20" xfId="0" applyNumberFormat="1" applyFont="1" applyFill="1" applyBorder="1" applyAlignment="1" applyProtection="1">
      <alignment horizontal="center" vertical="center"/>
    </xf>
    <xf numFmtId="0" fontId="34" fillId="0" borderId="21" xfId="0" applyNumberFormat="1" applyFont="1" applyFill="1" applyBorder="1" applyAlignment="1" applyProtection="1">
      <alignment horizontal="center" vertical="center"/>
    </xf>
    <xf numFmtId="0" fontId="34" fillId="0" borderId="22" xfId="0" applyNumberFormat="1" applyFont="1" applyFill="1" applyBorder="1" applyAlignment="1" applyProtection="1">
      <alignment horizontal="center" vertical="center"/>
    </xf>
    <xf numFmtId="0" fontId="21" fillId="0" borderId="0" xfId="0" applyFont="1" applyBorder="1" applyAlignment="1">
      <alignment wrapText="1"/>
    </xf>
    <xf numFmtId="0" fontId="30" fillId="0" borderId="11" xfId="0" applyFont="1" applyBorder="1" applyAlignment="1">
      <alignment horizontal="left" vertical="center"/>
    </xf>
    <xf numFmtId="0" fontId="30" fillId="15" borderId="11" xfId="0" applyFont="1" applyFill="1" applyBorder="1" applyAlignment="1">
      <alignment horizontal="center" vertical="center" wrapText="1"/>
    </xf>
    <xf numFmtId="0" fontId="23" fillId="0" borderId="0" xfId="0" applyFont="1" applyBorder="1" applyAlignment="1">
      <alignment wrapText="1"/>
    </xf>
    <xf numFmtId="0" fontId="23" fillId="0" borderId="0" xfId="0" applyFont="1" applyBorder="1" applyAlignment="1">
      <alignment horizontal="center" wrapText="1"/>
    </xf>
    <xf numFmtId="0" fontId="23" fillId="0" borderId="0" xfId="0" applyFont="1" applyBorder="1" applyAlignment="1">
      <alignment horizontal="center" vertical="center" wrapText="1"/>
    </xf>
    <xf numFmtId="0" fontId="34" fillId="0" borderId="0" xfId="0" applyNumberFormat="1" applyFont="1" applyFill="1" applyBorder="1" applyAlignment="1" applyProtection="1">
      <alignment horizontal="center" vertical="center"/>
    </xf>
    <xf numFmtId="0" fontId="28" fillId="0" borderId="11" xfId="0" applyFont="1" applyBorder="1" applyAlignment="1">
      <alignment horizontal="center" vertical="center" wrapText="1"/>
    </xf>
    <xf numFmtId="0" fontId="30" fillId="16" borderId="11" xfId="0" applyNumberFormat="1" applyFont="1" applyFill="1" applyBorder="1" applyAlignment="1" applyProtection="1">
      <alignment horizontal="center" vertical="center" wrapText="1"/>
    </xf>
    <xf numFmtId="0" fontId="30" fillId="16" borderId="11" xfId="0" applyFont="1" applyFill="1" applyBorder="1" applyAlignment="1">
      <alignment horizontal="center" vertical="center" wrapText="1" shrinkToFit="1"/>
    </xf>
    <xf numFmtId="0" fontId="30" fillId="16" borderId="11" xfId="0" applyFont="1" applyFill="1" applyBorder="1" applyAlignment="1">
      <alignment horizontal="center" vertical="center" wrapText="1"/>
    </xf>
    <xf numFmtId="0" fontId="30" fillId="16" borderId="11" xfId="0" applyNumberFormat="1" applyFont="1" applyFill="1" applyBorder="1" applyAlignment="1" applyProtection="1">
      <alignment horizontal="center" vertical="center"/>
    </xf>
    <xf numFmtId="0" fontId="17" fillId="16" borderId="11" xfId="0" applyFont="1" applyFill="1" applyBorder="1" applyAlignment="1">
      <alignment horizontal="center" vertical="center" wrapText="1"/>
    </xf>
    <xf numFmtId="0" fontId="17" fillId="16" borderId="11" xfId="0" applyNumberFormat="1" applyFont="1" applyFill="1" applyBorder="1" applyAlignment="1" applyProtection="1">
      <alignment horizontal="center" vertical="center"/>
    </xf>
    <xf numFmtId="0" fontId="17" fillId="15" borderId="11" xfId="0" applyFont="1" applyFill="1" applyBorder="1" applyAlignment="1">
      <alignment horizontal="center" vertical="center" wrapText="1"/>
    </xf>
    <xf numFmtId="0" fontId="17" fillId="15" borderId="11" xfId="0" applyNumberFormat="1" applyFont="1" applyFill="1" applyBorder="1" applyAlignment="1" applyProtection="1">
      <alignment horizontal="center" vertical="center"/>
    </xf>
    <xf numFmtId="0" fontId="28" fillId="15" borderId="11" xfId="0" applyNumberFormat="1" applyFont="1" applyFill="1" applyBorder="1" applyAlignment="1" applyProtection="1">
      <alignment horizontal="center" vertical="center"/>
    </xf>
    <xf numFmtId="0" fontId="17" fillId="0" borderId="11" xfId="0" applyNumberFormat="1" applyFont="1" applyFill="1" applyBorder="1" applyAlignment="1" applyProtection="1">
      <alignment horizontal="center" vertical="center"/>
    </xf>
    <xf numFmtId="0" fontId="28" fillId="15" borderId="11" xfId="0" applyFont="1" applyFill="1" applyBorder="1" applyAlignment="1">
      <alignment horizontal="center" vertical="center" wrapText="1" shrinkToFit="1"/>
    </xf>
    <xf numFmtId="49" fontId="17" fillId="0" borderId="11" xfId="0" applyNumberFormat="1" applyFont="1" applyFill="1" applyBorder="1" applyAlignment="1" applyProtection="1">
      <alignment horizontal="center" vertical="center"/>
    </xf>
    <xf numFmtId="0" fontId="30" fillId="0" borderId="11" xfId="0" applyFont="1" applyFill="1" applyBorder="1" applyAlignment="1">
      <alignment horizontal="center" vertical="center" wrapText="1" shrinkToFit="1"/>
    </xf>
    <xf numFmtId="0" fontId="23" fillId="0" borderId="11" xfId="0" applyFont="1" applyFill="1" applyBorder="1" applyAlignment="1">
      <alignment horizontal="center" vertical="center" wrapText="1" shrinkToFit="1"/>
    </xf>
    <xf numFmtId="0" fontId="17" fillId="0" borderId="11" xfId="0" applyNumberFormat="1" applyFont="1" applyFill="1" applyBorder="1" applyAlignment="1" applyProtection="1">
      <alignment horizontal="center" vertical="top"/>
    </xf>
    <xf numFmtId="0" fontId="17" fillId="15" borderId="11" xfId="0" applyFont="1" applyFill="1" applyBorder="1" applyAlignment="1">
      <alignment horizontal="left" vertical="center" wrapText="1"/>
    </xf>
    <xf numFmtId="0" fontId="17" fillId="15" borderId="11" xfId="0" applyNumberFormat="1" applyFont="1" applyFill="1" applyBorder="1" applyAlignment="1" applyProtection="1">
      <alignment horizontal="center" vertical="top"/>
    </xf>
    <xf numFmtId="0" fontId="17" fillId="0" borderId="1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top" wrapText="1"/>
    </xf>
    <xf numFmtId="0" fontId="17" fillId="15" borderId="11" xfId="0" applyNumberFormat="1" applyFont="1" applyFill="1" applyBorder="1" applyAlignment="1" applyProtection="1">
      <alignment horizontal="center" vertical="center" wrapText="1"/>
    </xf>
    <xf numFmtId="0" fontId="17" fillId="15" borderId="11" xfId="0" applyNumberFormat="1" applyFont="1" applyFill="1" applyBorder="1" applyAlignment="1" applyProtection="1">
      <alignment horizontal="left" vertical="center" wrapText="1"/>
    </xf>
    <xf numFmtId="0" fontId="23" fillId="15" borderId="11" xfId="0" applyNumberFormat="1" applyFont="1" applyFill="1" applyBorder="1" applyAlignment="1">
      <alignment horizontal="center" vertical="center" wrapText="1"/>
    </xf>
    <xf numFmtId="0" fontId="23" fillId="15" borderId="11" xfId="0" applyFont="1" applyFill="1" applyBorder="1" applyAlignment="1">
      <alignment horizontal="center" vertical="center" wrapText="1" shrinkToFit="1"/>
    </xf>
    <xf numFmtId="0" fontId="23" fillId="0" borderId="11" xfId="0" applyNumberFormat="1" applyFont="1" applyBorder="1" applyAlignment="1">
      <alignment horizontal="center" vertical="center" wrapText="1"/>
    </xf>
    <xf numFmtId="0" fontId="23" fillId="0" borderId="11" xfId="0" applyFont="1" applyBorder="1" applyAlignment="1">
      <alignment horizontal="center" vertical="center" wrapText="1" shrinkToFit="1"/>
    </xf>
    <xf numFmtId="0" fontId="17" fillId="0" borderId="11" xfId="0" applyNumberFormat="1" applyFont="1" applyBorder="1" applyAlignment="1">
      <alignment horizontal="center" vertical="center" wrapText="1"/>
    </xf>
    <xf numFmtId="0" fontId="32" fillId="0" borderId="11" xfId="0" applyFont="1" applyBorder="1" applyAlignment="1">
      <alignment horizontal="center" vertical="center" wrapText="1" shrinkToFit="1"/>
    </xf>
    <xf numFmtId="0" fontId="17" fillId="0" borderId="11" xfId="0" applyNumberFormat="1" applyFont="1" applyBorder="1" applyAlignment="1">
      <alignment horizontal="left" vertical="center" wrapText="1"/>
    </xf>
    <xf numFmtId="0" fontId="30" fillId="0" borderId="11" xfId="0" applyNumberFormat="1" applyFont="1" applyBorder="1" applyAlignment="1">
      <alignment horizontal="center" vertical="center" wrapText="1"/>
    </xf>
    <xf numFmtId="0" fontId="19" fillId="0" borderId="0" xfId="0" applyFont="1" applyAlignment="1">
      <alignment vertical="center" wrapText="1"/>
    </xf>
    <xf numFmtId="0" fontId="20" fillId="0" borderId="0" xfId="0" applyFont="1" applyBorder="1" applyAlignment="1" applyProtection="1">
      <alignment vertical="center" wrapText="1"/>
      <protection locked="0"/>
    </xf>
    <xf numFmtId="0" fontId="30" fillId="0" borderId="11" xfId="0" applyFont="1" applyBorder="1" applyAlignment="1">
      <alignment horizontal="center" vertical="center" wrapText="1" shrinkToFit="1"/>
    </xf>
    <xf numFmtId="0" fontId="24" fillId="18" borderId="11" xfId="27" applyNumberFormat="1" applyFont="1" applyFill="1" applyBorder="1" applyAlignment="1">
      <alignment horizontal="center" vertical="center"/>
    </xf>
    <xf numFmtId="0" fontId="24" fillId="18" borderId="11" xfId="24" applyNumberFormat="1" applyFont="1" applyFill="1" applyBorder="1" applyAlignment="1" applyProtection="1">
      <alignment horizontal="left" vertical="center" wrapText="1"/>
      <protection locked="0"/>
    </xf>
    <xf numFmtId="0" fontId="24" fillId="17" borderId="11" xfId="28" applyNumberFormat="1" applyFont="1" applyFill="1" applyBorder="1" applyAlignment="1">
      <alignment horizontal="center" vertical="center"/>
    </xf>
    <xf numFmtId="0" fontId="17" fillId="16" borderId="11" xfId="0" applyNumberFormat="1" applyFont="1" applyFill="1" applyBorder="1" applyAlignment="1" applyProtection="1">
      <alignment horizontal="left" vertical="center" wrapText="1"/>
    </xf>
    <xf numFmtId="0" fontId="45" fillId="16" borderId="11" xfId="0" applyFont="1" applyFill="1" applyBorder="1" applyAlignment="1">
      <alignment horizontal="left" vertical="center"/>
    </xf>
    <xf numFmtId="0" fontId="45" fillId="16" borderId="11" xfId="0" applyFont="1" applyFill="1" applyBorder="1" applyAlignment="1">
      <alignment horizontal="left" vertical="center" wrapText="1"/>
    </xf>
    <xf numFmtId="0" fontId="28" fillId="15" borderId="11" xfId="0" applyNumberFormat="1" applyFont="1" applyFill="1" applyBorder="1" applyAlignment="1" applyProtection="1">
      <alignment horizontal="center" vertical="center" wrapText="1"/>
    </xf>
    <xf numFmtId="0" fontId="26" fillId="0" borderId="0" xfId="0" applyFont="1" applyAlignment="1">
      <alignment vertical="center" wrapText="1"/>
    </xf>
    <xf numFmtId="0" fontId="20" fillId="0" borderId="0" xfId="0" applyFont="1" applyAlignment="1">
      <alignment vertical="center" wrapText="1"/>
    </xf>
    <xf numFmtId="49" fontId="17" fillId="16" borderId="11" xfId="0" applyNumberFormat="1" applyFont="1" applyFill="1" applyBorder="1" applyAlignment="1" applyProtection="1">
      <alignment horizontal="center" vertical="center"/>
    </xf>
    <xf numFmtId="0" fontId="37" fillId="0" borderId="0" xfId="0" applyFont="1" applyAlignment="1">
      <alignment horizontal="center" vertical="center" wrapText="1"/>
    </xf>
    <xf numFmtId="0" fontId="46" fillId="15" borderId="11" xfId="0" applyFont="1" applyFill="1" applyBorder="1" applyAlignment="1">
      <alignment horizontal="center" vertical="center" wrapText="1"/>
    </xf>
    <xf numFmtId="0" fontId="36" fillId="18" borderId="11" xfId="32" applyNumberFormat="1" applyFont="1" applyFill="1" applyBorder="1" applyAlignment="1" applyProtection="1">
      <alignment horizontal="center" vertical="center" wrapText="1"/>
      <protection locked="0"/>
    </xf>
    <xf numFmtId="0" fontId="30" fillId="15" borderId="11" xfId="0" applyNumberFormat="1" applyFont="1" applyFill="1" applyBorder="1" applyAlignment="1" applyProtection="1">
      <alignment horizontal="center" vertical="center"/>
    </xf>
    <xf numFmtId="0" fontId="46" fillId="15" borderId="11" xfId="0" applyFont="1" applyFill="1" applyBorder="1" applyAlignment="1">
      <alignment horizontal="center" vertical="center"/>
    </xf>
    <xf numFmtId="0" fontId="21" fillId="0" borderId="14" xfId="0" applyFont="1" applyBorder="1" applyAlignment="1">
      <alignment vertical="center" wrapText="1"/>
    </xf>
    <xf numFmtId="0" fontId="26" fillId="0" borderId="0" xfId="0" applyNumberFormat="1" applyFont="1" applyFill="1" applyBorder="1" applyAlignment="1" applyProtection="1">
      <alignment horizontal="center" vertical="top"/>
    </xf>
    <xf numFmtId="0" fontId="37" fillId="16" borderId="0"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left" vertical="center" wrapText="1"/>
    </xf>
    <xf numFmtId="0" fontId="30" fillId="0" borderId="11" xfId="0" applyNumberFormat="1" applyFont="1" applyFill="1" applyBorder="1" applyAlignment="1" applyProtection="1">
      <alignment horizontal="center" vertical="center" wrapText="1"/>
    </xf>
    <xf numFmtId="0" fontId="28" fillId="0" borderId="23" xfId="0" applyNumberFormat="1" applyFont="1" applyFill="1" applyBorder="1" applyAlignment="1" applyProtection="1">
      <alignment horizontal="center" vertical="center" wrapText="1"/>
    </xf>
    <xf numFmtId="0" fontId="28" fillId="0" borderId="24" xfId="0" applyNumberFormat="1" applyFont="1" applyFill="1" applyBorder="1" applyAlignment="1" applyProtection="1">
      <alignment horizontal="center" vertical="center" wrapText="1"/>
    </xf>
    <xf numFmtId="0" fontId="28" fillId="0" borderId="25" xfId="0" applyNumberFormat="1" applyFont="1" applyFill="1" applyBorder="1" applyAlignment="1" applyProtection="1">
      <alignment horizontal="center" vertical="center" wrapText="1"/>
    </xf>
    <xf numFmtId="0" fontId="28" fillId="0" borderId="26" xfId="0" applyNumberFormat="1" applyFont="1" applyFill="1" applyBorder="1" applyAlignment="1" applyProtection="1">
      <alignment horizontal="center" vertical="center" wrapText="1"/>
    </xf>
    <xf numFmtId="0" fontId="30" fillId="0" borderId="26" xfId="0" applyNumberFormat="1" applyFont="1" applyFill="1" applyBorder="1" applyAlignment="1" applyProtection="1">
      <alignment horizontal="left" vertical="center" wrapText="1"/>
    </xf>
    <xf numFmtId="0" fontId="30" fillId="0" borderId="27" xfId="0" applyNumberFormat="1" applyFont="1" applyFill="1" applyBorder="1" applyAlignment="1" applyProtection="1">
      <alignment horizontal="left" vertical="top" wrapText="1"/>
    </xf>
    <xf numFmtId="0" fontId="30" fillId="0" borderId="27" xfId="0" applyNumberFormat="1" applyFont="1" applyFill="1" applyBorder="1" applyAlignment="1" applyProtection="1">
      <alignment horizontal="center" vertical="top" wrapText="1"/>
    </xf>
    <xf numFmtId="0" fontId="28" fillId="0" borderId="11" xfId="0" applyFont="1" applyBorder="1" applyAlignment="1">
      <alignment horizontal="center" vertical="center"/>
    </xf>
    <xf numFmtId="0" fontId="30" fillId="0" borderId="11" xfId="0" applyFont="1" applyBorder="1" applyAlignment="1">
      <alignment horizontal="center" vertical="center"/>
    </xf>
    <xf numFmtId="0" fontId="30" fillId="0" borderId="11" xfId="0" applyFont="1" applyBorder="1" applyAlignment="1">
      <alignment horizontal="center" vertical="center" wrapText="1"/>
    </xf>
    <xf numFmtId="0" fontId="19" fillId="0" borderId="0" xfId="0" applyFont="1" applyAlignment="1">
      <alignment horizontal="center" vertical="center" wrapText="1"/>
    </xf>
    <xf numFmtId="0" fontId="26" fillId="0" borderId="0" xfId="0" applyFont="1" applyAlignment="1">
      <alignment wrapText="1"/>
    </xf>
    <xf numFmtId="0" fontId="37" fillId="0" borderId="0" xfId="0" applyFont="1" applyAlignment="1">
      <alignment vertical="center" wrapText="1"/>
    </xf>
    <xf numFmtId="0" fontId="30" fillId="0" borderId="28" xfId="0" applyNumberFormat="1" applyFont="1" applyFill="1" applyBorder="1" applyAlignment="1" applyProtection="1">
      <alignment horizontal="center" vertical="top" wrapText="1"/>
    </xf>
    <xf numFmtId="0" fontId="30" fillId="0" borderId="29" xfId="0" applyNumberFormat="1" applyFont="1" applyFill="1" applyBorder="1" applyAlignment="1" applyProtection="1">
      <alignment horizontal="center" vertical="center" wrapText="1"/>
    </xf>
    <xf numFmtId="0" fontId="30" fillId="0" borderId="30" xfId="0" applyNumberFormat="1" applyFont="1" applyFill="1" applyBorder="1" applyAlignment="1" applyProtection="1">
      <alignment horizontal="left" vertical="center" wrapText="1"/>
    </xf>
    <xf numFmtId="0" fontId="17" fillId="0" borderId="31" xfId="0" applyNumberFormat="1" applyFont="1" applyBorder="1" applyAlignment="1">
      <alignment vertical="center" wrapText="1"/>
    </xf>
    <xf numFmtId="0" fontId="17" fillId="0" borderId="32" xfId="0" applyNumberFormat="1" applyFont="1" applyBorder="1" applyAlignment="1">
      <alignment vertical="center" wrapText="1"/>
    </xf>
    <xf numFmtId="0" fontId="17" fillId="0" borderId="33" xfId="0" applyNumberFormat="1" applyFont="1" applyBorder="1" applyAlignment="1">
      <alignment vertical="center" wrapText="1"/>
    </xf>
    <xf numFmtId="0" fontId="17" fillId="0" borderId="34" xfId="0" applyNumberFormat="1" applyFont="1" applyBorder="1" applyAlignment="1">
      <alignment vertical="center" wrapText="1"/>
    </xf>
    <xf numFmtId="0" fontId="17" fillId="0" borderId="35" xfId="0" applyNumberFormat="1" applyFont="1" applyBorder="1" applyAlignment="1">
      <alignment horizontal="center" vertical="center" wrapText="1"/>
    </xf>
    <xf numFmtId="0" fontId="17" fillId="0" borderId="32" xfId="0" applyNumberFormat="1" applyFont="1" applyBorder="1" applyAlignment="1">
      <alignment horizontal="left" vertical="center" wrapText="1"/>
    </xf>
    <xf numFmtId="0" fontId="37" fillId="0" borderId="0" xfId="0" applyFont="1" applyAlignment="1">
      <alignment horizontal="center" wrapText="1"/>
    </xf>
    <xf numFmtId="0" fontId="17" fillId="16" borderId="11" xfId="0" applyNumberFormat="1" applyFont="1" applyFill="1" applyBorder="1" applyAlignment="1" applyProtection="1">
      <alignment horizontal="center" vertical="center" wrapText="1"/>
    </xf>
    <xf numFmtId="0" fontId="17" fillId="16" borderId="11" xfId="0" applyNumberFormat="1" applyFont="1" applyFill="1" applyBorder="1" applyAlignment="1" applyProtection="1">
      <alignment horizontal="center" vertical="top"/>
    </xf>
    <xf numFmtId="0" fontId="23" fillId="16" borderId="11" xfId="0" applyFont="1" applyFill="1" applyBorder="1" applyAlignment="1">
      <alignment horizontal="center" vertical="center" wrapText="1" shrinkToFit="1"/>
    </xf>
    <xf numFmtId="0" fontId="45" fillId="0" borderId="11" xfId="0" applyFont="1" applyFill="1" applyBorder="1" applyAlignment="1">
      <alignment horizontal="center" vertical="center"/>
    </xf>
    <xf numFmtId="0" fontId="24" fillId="0" borderId="11" xfId="21" applyNumberFormat="1" applyFont="1" applyFill="1" applyBorder="1" applyAlignment="1">
      <alignment horizontal="left" vertical="center" wrapText="1"/>
    </xf>
    <xf numFmtId="0" fontId="37" fillId="19" borderId="0" xfId="0" applyNumberFormat="1" applyFont="1" applyFill="1" applyBorder="1" applyAlignment="1" applyProtection="1">
      <alignment horizontal="left" vertical="center" wrapText="1"/>
    </xf>
    <xf numFmtId="0" fontId="45" fillId="0" borderId="11" xfId="0" applyFont="1" applyFill="1" applyBorder="1" applyAlignment="1">
      <alignment horizontal="center"/>
    </xf>
    <xf numFmtId="0" fontId="24" fillId="0" borderId="11" xfId="29" applyNumberFormat="1" applyFont="1" applyFill="1" applyBorder="1" applyAlignment="1" applyProtection="1">
      <alignment horizontal="left" vertical="center" wrapText="1"/>
      <protection locked="0"/>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42" fillId="0" borderId="0" xfId="0" applyFont="1"/>
    <xf numFmtId="0" fontId="41" fillId="15" borderId="11" xfId="0" applyFont="1" applyFill="1" applyBorder="1" applyAlignment="1">
      <alignment horizontal="center" vertical="center"/>
    </xf>
    <xf numFmtId="0" fontId="43" fillId="15" borderId="11" xfId="0" applyFont="1" applyFill="1" applyBorder="1" applyAlignment="1">
      <alignment horizontal="center" vertical="center"/>
    </xf>
    <xf numFmtId="0" fontId="43" fillId="0" borderId="11" xfId="0" applyFont="1" applyBorder="1" applyAlignment="1">
      <alignment horizontal="left" vertical="center"/>
    </xf>
    <xf numFmtId="0" fontId="44" fillId="17" borderId="11" xfId="30" applyNumberFormat="1" applyFont="1" applyFill="1" applyBorder="1" applyAlignment="1">
      <alignment horizontal="center" vertical="center"/>
    </xf>
    <xf numFmtId="0" fontId="44" fillId="17" borderId="11" xfId="30" applyNumberFormat="1" applyFont="1" applyFill="1" applyBorder="1" applyAlignment="1" applyProtection="1">
      <alignment horizontal="left" vertical="center" wrapText="1"/>
      <protection locked="0"/>
    </xf>
    <xf numFmtId="0" fontId="44" fillId="17" borderId="11" xfId="30" applyNumberFormat="1" applyFont="1" applyFill="1" applyBorder="1" applyAlignment="1">
      <alignment horizontal="left" vertical="center" wrapText="1"/>
    </xf>
    <xf numFmtId="0" fontId="44" fillId="17" borderId="11" xfId="32" applyNumberFormat="1" applyFont="1" applyFill="1" applyBorder="1" applyAlignment="1">
      <alignment horizontal="center" vertical="center"/>
    </xf>
    <xf numFmtId="0" fontId="44" fillId="17" borderId="11" xfId="32" applyNumberFormat="1" applyFont="1" applyFill="1" applyBorder="1" applyAlignment="1" applyProtection="1">
      <alignment horizontal="left" vertical="center" wrapText="1"/>
      <protection locked="0"/>
    </xf>
    <xf numFmtId="0" fontId="21" fillId="0" borderId="17" xfId="0" applyNumberFormat="1" applyFont="1" applyFill="1" applyBorder="1" applyAlignment="1" applyProtection="1">
      <alignment horizontal="center" vertical="center" wrapText="1"/>
    </xf>
    <xf numFmtId="0" fontId="21" fillId="0" borderId="17" xfId="0" applyNumberFormat="1" applyFont="1" applyFill="1" applyBorder="1" applyAlignment="1" applyProtection="1">
      <alignment horizontal="left" vertical="center" wrapText="1"/>
    </xf>
    <xf numFmtId="0" fontId="44" fillId="17" borderId="11" xfId="18" applyNumberFormat="1" applyFont="1" applyFill="1" applyBorder="1" applyAlignment="1">
      <alignment horizontal="center" vertical="center"/>
    </xf>
    <xf numFmtId="0" fontId="44" fillId="17" borderId="11" xfId="18" applyNumberFormat="1" applyFont="1" applyFill="1" applyBorder="1" applyAlignment="1" applyProtection="1">
      <alignment horizontal="left" vertical="center" wrapText="1"/>
      <protection locked="0"/>
    </xf>
    <xf numFmtId="0" fontId="44" fillId="17" borderId="11" xfId="21" applyNumberFormat="1" applyFont="1" applyFill="1" applyBorder="1" applyAlignment="1" applyProtection="1">
      <alignment horizontal="left" vertical="center" wrapText="1"/>
      <protection locked="0"/>
    </xf>
    <xf numFmtId="0" fontId="47" fillId="0" borderId="11" xfId="0" applyFont="1" applyFill="1" applyBorder="1" applyAlignment="1">
      <alignment horizontal="left" vertical="center"/>
    </xf>
    <xf numFmtId="0" fontId="47" fillId="0" borderId="17" xfId="0" applyNumberFormat="1" applyFont="1" applyFill="1" applyBorder="1" applyAlignment="1" applyProtection="1">
      <alignment horizontal="center" vertical="center" wrapText="1"/>
    </xf>
    <xf numFmtId="0" fontId="47" fillId="0" borderId="11" xfId="21" applyNumberFormat="1" applyFont="1" applyFill="1" applyBorder="1" applyAlignment="1">
      <alignment horizontal="left" vertical="center" wrapText="1"/>
    </xf>
    <xf numFmtId="0" fontId="48" fillId="0" borderId="0" xfId="0" applyFont="1" applyFill="1"/>
    <xf numFmtId="0" fontId="49" fillId="0" borderId="11" xfId="0" applyFont="1" applyFill="1" applyBorder="1" applyAlignment="1">
      <alignment horizontal="left" vertical="center"/>
    </xf>
    <xf numFmtId="0" fontId="21" fillId="0" borderId="11" xfId="0" applyNumberFormat="1" applyFont="1" applyFill="1" applyBorder="1" applyAlignment="1" applyProtection="1">
      <alignment horizontal="center" vertical="center" wrapText="1"/>
    </xf>
    <xf numFmtId="0" fontId="42" fillId="0" borderId="0" xfId="0" applyFont="1" applyFill="1"/>
    <xf numFmtId="0" fontId="44" fillId="0" borderId="11" xfId="21" applyNumberFormat="1" applyFont="1" applyFill="1" applyBorder="1" applyAlignment="1">
      <alignment horizontal="left" vertical="center" wrapText="1"/>
    </xf>
    <xf numFmtId="0" fontId="44" fillId="0" borderId="11" xfId="21" applyNumberFormat="1" applyFont="1" applyFill="1" applyBorder="1" applyAlignment="1" applyProtection="1">
      <alignment horizontal="left" vertical="center" wrapText="1"/>
      <protection locked="0"/>
    </xf>
    <xf numFmtId="0" fontId="21" fillId="0" borderId="41" xfId="0" applyNumberFormat="1" applyFont="1" applyFill="1" applyBorder="1" applyAlignment="1" applyProtection="1">
      <alignment horizontal="center" vertical="center" wrapText="1"/>
    </xf>
    <xf numFmtId="0" fontId="43" fillId="15" borderId="35" xfId="0" applyFont="1" applyFill="1" applyBorder="1" applyAlignment="1">
      <alignment horizontal="center" vertical="center" wrapText="1"/>
    </xf>
    <xf numFmtId="0" fontId="44" fillId="17" borderId="11" xfId="21" applyNumberFormat="1" applyFont="1" applyFill="1" applyBorder="1" applyAlignment="1">
      <alignment horizontal="left" vertical="center" wrapText="1"/>
    </xf>
    <xf numFmtId="0" fontId="44" fillId="18" borderId="11" xfId="30" applyNumberFormat="1" applyFont="1" applyFill="1" applyBorder="1" applyAlignment="1" applyProtection="1">
      <alignment horizontal="center" vertical="center" wrapText="1"/>
      <protection locked="0"/>
    </xf>
    <xf numFmtId="0" fontId="44" fillId="17" borderId="0" xfId="21" applyNumberFormat="1" applyFont="1" applyFill="1" applyBorder="1" applyAlignment="1">
      <alignment horizontal="left" vertical="center" wrapText="1"/>
    </xf>
    <xf numFmtId="0" fontId="43" fillId="0" borderId="0" xfId="0" applyFont="1" applyBorder="1" applyAlignment="1">
      <alignment horizontal="left" vertical="center"/>
    </xf>
    <xf numFmtId="0" fontId="43" fillId="0" borderId="42" xfId="0" applyFont="1" applyBorder="1" applyAlignment="1">
      <alignment horizontal="left" vertical="center"/>
    </xf>
    <xf numFmtId="0" fontId="43" fillId="0" borderId="42" xfId="0" applyFont="1" applyFill="1" applyBorder="1" applyAlignment="1">
      <alignment horizontal="left" vertical="center"/>
    </xf>
    <xf numFmtId="0" fontId="21" fillId="0" borderId="19" xfId="0" applyNumberFormat="1" applyFont="1" applyFill="1" applyBorder="1" applyAlignment="1" applyProtection="1">
      <alignment horizontal="center" vertical="center" wrapText="1"/>
    </xf>
    <xf numFmtId="0" fontId="21" fillId="0" borderId="19" xfId="0" applyNumberFormat="1" applyFont="1" applyFill="1" applyBorder="1" applyAlignment="1" applyProtection="1">
      <alignment horizontal="left" vertical="center" wrapText="1"/>
    </xf>
    <xf numFmtId="0" fontId="17" fillId="0" borderId="11" xfId="21" applyNumberFormat="1" applyFont="1" applyFill="1" applyBorder="1" applyAlignment="1" applyProtection="1">
      <alignment horizontal="left" vertical="center" wrapText="1"/>
      <protection locked="0"/>
    </xf>
    <xf numFmtId="0" fontId="17" fillId="16" borderId="11" xfId="0" applyFont="1" applyFill="1" applyBorder="1" applyAlignment="1">
      <alignment horizontal="center" vertical="center" textRotation="90" wrapText="1"/>
    </xf>
    <xf numFmtId="0" fontId="17" fillId="16" borderId="11" xfId="0" applyNumberFormat="1" applyFont="1" applyFill="1" applyBorder="1" applyAlignment="1" applyProtection="1">
      <alignment horizontal="center" vertical="center" textRotation="90" wrapText="1"/>
    </xf>
    <xf numFmtId="0" fontId="28" fillId="15" borderId="11" xfId="0" applyFont="1" applyFill="1" applyBorder="1" applyAlignment="1">
      <alignment horizontal="center" vertical="center" wrapText="1"/>
    </xf>
    <xf numFmtId="0" fontId="23" fillId="15" borderId="11" xfId="0" applyNumberFormat="1" applyFont="1" applyFill="1" applyBorder="1" applyAlignment="1" applyProtection="1">
      <alignment horizontal="center" vertical="center" wrapText="1"/>
    </xf>
    <xf numFmtId="0" fontId="31" fillId="15" borderId="11" xfId="0" applyFont="1" applyFill="1" applyBorder="1" applyAlignment="1">
      <alignment horizontal="center" vertical="center" wrapText="1" shrinkToFit="1"/>
    </xf>
    <xf numFmtId="0" fontId="31" fillId="16" borderId="11" xfId="0" applyFont="1" applyFill="1" applyBorder="1" applyAlignment="1">
      <alignment horizontal="center" vertical="center" wrapText="1" shrinkToFit="1"/>
    </xf>
    <xf numFmtId="0" fontId="17" fillId="16" borderId="11" xfId="0" applyFont="1" applyFill="1" applyBorder="1" applyAlignment="1">
      <alignment vertical="center" wrapText="1" shrinkToFit="1"/>
    </xf>
    <xf numFmtId="0" fontId="17" fillId="16" borderId="11" xfId="0" applyFont="1" applyFill="1" applyBorder="1" applyAlignment="1">
      <alignment horizontal="center" vertical="center" wrapText="1" shrinkToFit="1"/>
    </xf>
    <xf numFmtId="0" fontId="28" fillId="15" borderId="11" xfId="31" applyFont="1" applyFill="1" applyBorder="1" applyAlignment="1">
      <alignment horizontal="center" vertical="center"/>
    </xf>
    <xf numFmtId="0" fontId="17" fillId="16" borderId="11" xfId="0" applyFont="1" applyFill="1" applyBorder="1" applyAlignment="1">
      <alignment horizontal="left" vertical="center" wrapText="1"/>
    </xf>
    <xf numFmtId="0" fontId="23" fillId="16" borderId="11" xfId="0" applyFont="1" applyFill="1" applyBorder="1" applyAlignment="1">
      <alignment horizontal="center" vertical="center" wrapText="1"/>
    </xf>
    <xf numFmtId="0" fontId="24" fillId="17" borderId="11" xfId="19" applyNumberFormat="1" applyFont="1" applyFill="1" applyBorder="1" applyAlignment="1">
      <alignment horizontal="center" vertical="center"/>
    </xf>
    <xf numFmtId="0" fontId="24" fillId="17" borderId="11" xfId="20" applyNumberFormat="1" applyFont="1" applyFill="1" applyBorder="1" applyAlignment="1">
      <alignment horizontal="center" vertical="center"/>
    </xf>
    <xf numFmtId="0" fontId="24" fillId="17" borderId="11" xfId="21" applyNumberFormat="1" applyFont="1" applyFill="1" applyBorder="1" applyAlignment="1">
      <alignment horizontal="center" vertical="center"/>
    </xf>
    <xf numFmtId="0" fontId="24" fillId="17" borderId="11" xfId="22" applyNumberFormat="1" applyFont="1" applyFill="1" applyBorder="1" applyAlignment="1">
      <alignment horizontal="center" vertical="center"/>
    </xf>
    <xf numFmtId="0" fontId="24" fillId="17" borderId="11" xfId="23" applyNumberFormat="1" applyFont="1" applyFill="1" applyBorder="1" applyAlignment="1">
      <alignment horizontal="center" vertical="center"/>
    </xf>
    <xf numFmtId="0" fontId="24" fillId="17" borderId="11" xfId="24" applyNumberFormat="1" applyFont="1" applyFill="1" applyBorder="1" applyAlignment="1">
      <alignment horizontal="center" vertical="center"/>
    </xf>
    <xf numFmtId="0" fontId="24" fillId="17" borderId="11" xfId="29" applyNumberFormat="1" applyFont="1" applyFill="1" applyBorder="1" applyAlignment="1">
      <alignment horizontal="center" vertical="center"/>
    </xf>
    <xf numFmtId="0" fontId="24" fillId="18" borderId="11" xfId="24" applyNumberFormat="1" applyFont="1" applyFill="1" applyBorder="1" applyAlignment="1">
      <alignment horizontal="center" vertical="center"/>
    </xf>
    <xf numFmtId="0" fontId="24" fillId="17" borderId="11" xfId="25" applyNumberFormat="1" applyFont="1" applyFill="1" applyBorder="1" applyAlignment="1">
      <alignment horizontal="center" vertical="center"/>
    </xf>
    <xf numFmtId="0" fontId="24" fillId="17" borderId="11" xfId="26" applyNumberFormat="1" applyFont="1" applyFill="1" applyBorder="1" applyAlignment="1">
      <alignment horizontal="center" vertical="center"/>
    </xf>
    <xf numFmtId="0" fontId="24" fillId="17" borderId="11" xfId="27" applyNumberFormat="1" applyFont="1" applyFill="1" applyBorder="1" applyAlignment="1">
      <alignment horizontal="center" vertical="center"/>
    </xf>
    <xf numFmtId="0" fontId="23" fillId="16" borderId="11" xfId="0" applyNumberFormat="1" applyFont="1" applyFill="1" applyBorder="1" applyAlignment="1">
      <alignment horizontal="center" vertical="center" wrapText="1"/>
    </xf>
    <xf numFmtId="0" fontId="17" fillId="0" borderId="43" xfId="0" applyNumberFormat="1" applyFont="1" applyBorder="1" applyAlignment="1">
      <alignment horizontal="center" vertical="center" wrapText="1"/>
    </xf>
    <xf numFmtId="0" fontId="17" fillId="0" borderId="43" xfId="0" applyNumberFormat="1" applyFont="1" applyBorder="1" applyAlignment="1">
      <alignment horizontal="left" vertical="center" wrapText="1"/>
    </xf>
    <xf numFmtId="0" fontId="17" fillId="0" borderId="44" xfId="0" applyNumberFormat="1" applyFont="1" applyBorder="1" applyAlignment="1">
      <alignment vertical="center" wrapText="1"/>
    </xf>
    <xf numFmtId="0" fontId="17" fillId="0" borderId="45" xfId="0" applyNumberFormat="1" applyFont="1" applyBorder="1" applyAlignment="1">
      <alignment vertical="center" wrapText="1"/>
    </xf>
    <xf numFmtId="0" fontId="17" fillId="0" borderId="46" xfId="0" applyNumberFormat="1" applyFont="1" applyBorder="1" applyAlignment="1">
      <alignment vertical="center" wrapText="1"/>
    </xf>
    <xf numFmtId="0" fontId="17" fillId="0" borderId="47" xfId="0" applyNumberFormat="1" applyFont="1" applyBorder="1" applyAlignment="1">
      <alignment vertical="center" wrapText="1"/>
    </xf>
    <xf numFmtId="0" fontId="30" fillId="0" borderId="35" xfId="0" applyFont="1" applyBorder="1" applyAlignment="1">
      <alignment horizontal="left" vertical="center" wrapText="1"/>
    </xf>
    <xf numFmtId="0" fontId="38" fillId="0" borderId="49"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50" xfId="0" applyFont="1" applyBorder="1" applyAlignment="1">
      <alignment horizontal="center" vertical="center" wrapText="1"/>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21" fillId="0" borderId="0"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49"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0" xfId="0" applyFont="1" applyBorder="1" applyAlignment="1">
      <alignment horizontal="center" vertical="center" wrapText="1"/>
    </xf>
    <xf numFmtId="0" fontId="38" fillId="0" borderId="56" xfId="0" applyFont="1" applyBorder="1" applyAlignment="1">
      <alignment horizontal="center" vertical="center" wrapText="1"/>
    </xf>
    <xf numFmtId="0" fontId="38" fillId="0" borderId="52"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3" xfId="0" applyFont="1" applyBorder="1" applyAlignment="1">
      <alignment horizontal="center" vertical="center" wrapText="1"/>
    </xf>
    <xf numFmtId="0" fontId="39" fillId="0" borderId="57" xfId="0" applyFont="1" applyBorder="1" applyAlignment="1">
      <alignment horizontal="center" vertical="center" wrapText="1"/>
    </xf>
    <xf numFmtId="0" fontId="34" fillId="0" borderId="55" xfId="0" applyFont="1" applyBorder="1" applyAlignment="1">
      <alignment horizontal="center" vertical="center"/>
    </xf>
    <xf numFmtId="0" fontId="34" fillId="0" borderId="48" xfId="0" applyFont="1" applyBorder="1" applyAlignment="1">
      <alignment horizontal="center" vertical="center" wrapText="1"/>
    </xf>
    <xf numFmtId="0" fontId="38" fillId="0" borderId="49"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5" xfId="0" applyFont="1" applyFill="1" applyBorder="1" applyAlignment="1">
      <alignment horizontal="center" vertical="center" wrapText="1"/>
    </xf>
    <xf numFmtId="0" fontId="38" fillId="0" borderId="58"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60"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51"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0" xfId="0" applyFont="1" applyBorder="1" applyAlignment="1">
      <alignment horizontal="center" vertical="center" wrapText="1"/>
    </xf>
    <xf numFmtId="0" fontId="38" fillId="0" borderId="44"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45"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61"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38" fillId="0" borderId="62" xfId="0" applyFont="1" applyBorder="1" applyAlignment="1">
      <alignment horizontal="center" vertical="center" wrapText="1"/>
    </xf>
    <xf numFmtId="0" fontId="38" fillId="0" borderId="63" xfId="0" applyFont="1" applyBorder="1" applyAlignment="1">
      <alignment horizontal="center" vertical="center" wrapText="1"/>
    </xf>
    <xf numFmtId="0" fontId="21" fillId="0" borderId="49" xfId="0" applyFont="1" applyBorder="1" applyAlignment="1">
      <alignment horizontal="center" vertical="center" wrapText="1"/>
    </xf>
    <xf numFmtId="0" fontId="38" fillId="0" borderId="68"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70"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47"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65"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53" xfId="0" applyFont="1" applyBorder="1" applyAlignment="1">
      <alignment horizontal="center" vertical="center" wrapText="1"/>
    </xf>
    <xf numFmtId="0" fontId="23" fillId="0" borderId="76" xfId="0" applyFont="1" applyBorder="1" applyAlignment="1">
      <alignment horizontal="center" wrapText="1"/>
    </xf>
    <xf numFmtId="0" fontId="23" fillId="0" borderId="77" xfId="0" applyFont="1" applyBorder="1" applyAlignment="1">
      <alignment horizontal="center" wrapText="1"/>
    </xf>
    <xf numFmtId="0" fontId="23" fillId="0" borderId="78" xfId="0" applyFont="1" applyBorder="1" applyAlignment="1">
      <alignment horizontal="center" wrapText="1"/>
    </xf>
    <xf numFmtId="0" fontId="38" fillId="0" borderId="0" xfId="0" applyFont="1" applyBorder="1" applyAlignment="1">
      <alignment horizontal="center" vertical="center" wrapText="1"/>
    </xf>
    <xf numFmtId="0" fontId="38" fillId="0" borderId="71" xfId="0" applyFont="1" applyBorder="1" applyAlignment="1">
      <alignment horizontal="center" vertical="center" wrapText="1"/>
    </xf>
    <xf numFmtId="0" fontId="26" fillId="0" borderId="0" xfId="0" applyFont="1" applyBorder="1" applyAlignment="1">
      <alignment horizontal="center" vertical="center"/>
    </xf>
    <xf numFmtId="0" fontId="26" fillId="0" borderId="54" xfId="0" applyFont="1" applyBorder="1" applyAlignment="1">
      <alignment horizontal="center" vertical="center"/>
    </xf>
    <xf numFmtId="0" fontId="21" fillId="0" borderId="72"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14"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75" xfId="0" applyFont="1" applyBorder="1" applyAlignment="1">
      <alignment horizontal="center" vertical="center" wrapText="1"/>
    </xf>
    <xf numFmtId="0" fontId="23" fillId="0" borderId="42" xfId="0" applyFont="1" applyBorder="1" applyAlignment="1">
      <alignment horizontal="center" wrapText="1"/>
    </xf>
    <xf numFmtId="0" fontId="23" fillId="0" borderId="79" xfId="0" applyFont="1" applyBorder="1" applyAlignment="1">
      <alignment horizontal="center" wrapText="1"/>
    </xf>
    <xf numFmtId="0" fontId="23" fillId="0" borderId="35" xfId="0" applyFont="1" applyBorder="1" applyAlignment="1">
      <alignment horizontal="center" wrapText="1"/>
    </xf>
    <xf numFmtId="0" fontId="23" fillId="0" borderId="42" xfId="0" applyFont="1" applyBorder="1" applyAlignment="1">
      <alignment horizontal="center" vertical="center" wrapText="1"/>
    </xf>
    <xf numFmtId="0" fontId="23" fillId="0" borderId="79" xfId="0" applyFont="1" applyBorder="1" applyAlignment="1">
      <alignment horizontal="center" vertical="center" wrapText="1"/>
    </xf>
    <xf numFmtId="0" fontId="23" fillId="0" borderId="35" xfId="0" applyFont="1" applyBorder="1" applyAlignment="1">
      <alignment horizontal="center" vertical="center" wrapText="1"/>
    </xf>
    <xf numFmtId="0" fontId="21" fillId="0" borderId="80" xfId="0" applyFont="1" applyBorder="1" applyAlignment="1">
      <alignment horizontal="center" vertical="center" wrapText="1"/>
    </xf>
    <xf numFmtId="0" fontId="26" fillId="0" borderId="0" xfId="0" applyFont="1" applyAlignment="1">
      <alignment horizontal="center" wrapText="1"/>
    </xf>
    <xf numFmtId="0" fontId="37" fillId="0" borderId="0" xfId="0" applyFont="1" applyAlignment="1">
      <alignment horizontal="center" wrapText="1"/>
    </xf>
    <xf numFmtId="0" fontId="26" fillId="0" borderId="0" xfId="0" applyFont="1" applyAlignment="1">
      <alignment horizontal="center" vertical="center" wrapText="1"/>
    </xf>
    <xf numFmtId="0" fontId="26" fillId="0" borderId="10" xfId="0" applyFont="1" applyBorder="1" applyAlignment="1">
      <alignment horizontal="center" vertical="center" wrapText="1"/>
    </xf>
    <xf numFmtId="0" fontId="37" fillId="0" borderId="0" xfId="0" applyFont="1" applyAlignment="1">
      <alignment horizontal="center" vertical="center" wrapText="1"/>
    </xf>
    <xf numFmtId="0" fontId="21" fillId="0" borderId="14" xfId="0" applyFont="1" applyBorder="1" applyAlignment="1">
      <alignment horizontal="center" vertical="center" textRotation="90" wrapText="1"/>
    </xf>
    <xf numFmtId="0" fontId="23" fillId="0" borderId="81" xfId="0" applyFont="1" applyBorder="1" applyAlignment="1">
      <alignment horizontal="center" wrapText="1"/>
    </xf>
    <xf numFmtId="0" fontId="23" fillId="0" borderId="82" xfId="0" applyFont="1" applyBorder="1" applyAlignment="1">
      <alignment horizontal="center" wrapText="1"/>
    </xf>
    <xf numFmtId="0" fontId="23" fillId="0" borderId="83" xfId="0" applyFont="1" applyBorder="1" applyAlignment="1">
      <alignment horizontal="center" wrapText="1"/>
    </xf>
    <xf numFmtId="0" fontId="26" fillId="0" borderId="0" xfId="0" applyFont="1" applyBorder="1" applyAlignment="1">
      <alignment horizontal="center" vertical="center" wrapText="1"/>
    </xf>
    <xf numFmtId="0" fontId="17" fillId="16" borderId="11" xfId="0" applyFont="1" applyFill="1" applyBorder="1" applyAlignment="1">
      <alignment horizontal="center" wrapText="1"/>
    </xf>
    <xf numFmtId="0" fontId="17" fillId="0" borderId="79" xfId="0" applyFont="1" applyBorder="1" applyAlignment="1">
      <alignment horizontal="left" vertical="center" wrapText="1" shrinkToFit="1"/>
    </xf>
    <xf numFmtId="0" fontId="17" fillId="0" borderId="35" xfId="0" applyFont="1" applyBorder="1" applyAlignment="1">
      <alignment horizontal="left" vertical="center" wrapText="1" shrinkToFit="1"/>
    </xf>
    <xf numFmtId="0" fontId="17" fillId="0" borderId="42" xfId="0" applyFont="1" applyBorder="1" applyAlignment="1">
      <alignment horizontal="left" vertical="center" wrapText="1" shrinkToFit="1"/>
    </xf>
    <xf numFmtId="0" fontId="17" fillId="16" borderId="43" xfId="0" applyFont="1" applyFill="1" applyBorder="1" applyAlignment="1">
      <alignment horizontal="center" vertical="center" textRotation="90" wrapText="1"/>
    </xf>
    <xf numFmtId="0" fontId="17" fillId="16" borderId="84" xfId="0" applyFont="1" applyFill="1" applyBorder="1" applyAlignment="1">
      <alignment horizontal="center" vertical="center" textRotation="90" wrapText="1"/>
    </xf>
    <xf numFmtId="0" fontId="17" fillId="16" borderId="85" xfId="0" applyFont="1" applyFill="1" applyBorder="1" applyAlignment="1">
      <alignment horizontal="center" vertical="center" textRotation="90" wrapText="1"/>
    </xf>
    <xf numFmtId="0" fontId="17" fillId="16" borderId="11" xfId="0" applyFont="1" applyFill="1" applyBorder="1" applyAlignment="1">
      <alignment horizontal="center" vertical="center" wrapText="1"/>
    </xf>
    <xf numFmtId="0" fontId="17" fillId="16" borderId="11" xfId="0" applyFont="1" applyFill="1" applyBorder="1" applyAlignment="1">
      <alignment horizontal="center" vertical="center" textRotation="90" wrapText="1"/>
    </xf>
    <xf numFmtId="0" fontId="17" fillId="0" borderId="11" xfId="0" applyFont="1" applyBorder="1" applyAlignment="1">
      <alignment horizontal="center" vertical="center" wrapText="1" shrinkToFit="1"/>
    </xf>
    <xf numFmtId="0" fontId="20" fillId="0" borderId="0" xfId="0" applyFont="1" applyBorder="1" applyAlignment="1">
      <alignment horizontal="center" vertical="center" wrapText="1"/>
    </xf>
    <xf numFmtId="0" fontId="43" fillId="15" borderId="42" xfId="0" applyFont="1" applyFill="1" applyBorder="1" applyAlignment="1">
      <alignment horizontal="center" vertical="center"/>
    </xf>
    <xf numFmtId="0" fontId="43" fillId="15" borderId="35" xfId="0" applyFont="1" applyFill="1" applyBorder="1" applyAlignment="1">
      <alignment horizontal="center" vertical="center"/>
    </xf>
    <xf numFmtId="0" fontId="41" fillId="0" borderId="0" xfId="0" applyFont="1" applyAlignment="1">
      <alignment horizontal="center"/>
    </xf>
    <xf numFmtId="0" fontId="42" fillId="0" borderId="86" xfId="0" applyFont="1" applyBorder="1" applyAlignment="1">
      <alignment horizontal="center"/>
    </xf>
    <xf numFmtId="0" fontId="41" fillId="15" borderId="42" xfId="0" applyFont="1" applyFill="1" applyBorder="1" applyAlignment="1">
      <alignment horizontal="center" vertical="center"/>
    </xf>
    <xf numFmtId="0" fontId="26" fillId="0" borderId="0" xfId="0" applyNumberFormat="1" applyFont="1" applyFill="1" applyBorder="1" applyAlignment="1" applyProtection="1">
      <alignment horizontal="center" vertical="top" wrapText="1"/>
    </xf>
    <xf numFmtId="0" fontId="40" fillId="0" borderId="0" xfId="0" applyFont="1" applyAlignment="1">
      <alignment horizontal="center"/>
    </xf>
    <xf numFmtId="0" fontId="28" fillId="0" borderId="42" xfId="0" applyFont="1" applyBorder="1" applyAlignment="1">
      <alignment horizontal="center" vertical="center" wrapText="1"/>
    </xf>
    <xf numFmtId="0" fontId="28" fillId="0" borderId="35" xfId="0" applyFont="1" applyBorder="1" applyAlignment="1">
      <alignment horizontal="center" vertical="center" wrapText="1"/>
    </xf>
  </cellXfs>
  <cellStyles count="39">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 11" xfId="18"/>
    <cellStyle name="Обычный 13" xfId="19"/>
    <cellStyle name="Обычный 14" xfId="20"/>
    <cellStyle name="Обычный 15" xfId="21"/>
    <cellStyle name="Обычный 18" xfId="22"/>
    <cellStyle name="Обычный 19" xfId="23"/>
    <cellStyle name="Обычный 20" xfId="24"/>
    <cellStyle name="Обычный 21" xfId="25"/>
    <cellStyle name="Обычный 22" xfId="26"/>
    <cellStyle name="Обычный 23" xfId="27"/>
    <cellStyle name="Обычный 24" xfId="28"/>
    <cellStyle name="Обычный 4" xfId="29"/>
    <cellStyle name="Обычный 7" xfId="30"/>
    <cellStyle name="Обычный 8" xfId="31"/>
    <cellStyle name="Обычный 9" xfId="32"/>
    <cellStyle name="Плохой" xfId="33" builtinId="27" customBuiltin="1"/>
    <cellStyle name="Пояснение" xfId="34" builtinId="53" customBuiltin="1"/>
    <cellStyle name="Примечание" xfId="35" builtinId="10" customBuiltin="1"/>
    <cellStyle name="Связанная ячейка" xfId="36" builtinId="24" customBuiltin="1"/>
    <cellStyle name="Текст предупреждения" xfId="37" builtinId="11" customBuiltin="1"/>
    <cellStyle name="Хороший" xfId="3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56</xdr:col>
      <xdr:colOff>0</xdr:colOff>
      <xdr:row>21</xdr:row>
      <xdr:rowOff>28575</xdr:rowOff>
    </xdr:from>
    <xdr:to>
      <xdr:col>61</xdr:col>
      <xdr:colOff>47625</xdr:colOff>
      <xdr:row>21</xdr:row>
      <xdr:rowOff>57150</xdr:rowOff>
    </xdr:to>
    <xdr:sp macro="" textlink="">
      <xdr:nvSpPr>
        <xdr:cNvPr id="1893" name="Text Box 9"/>
        <xdr:cNvSpPr txBox="1">
          <a:spLocks noChangeArrowheads="1"/>
        </xdr:cNvSpPr>
      </xdr:nvSpPr>
      <xdr:spPr bwMode="auto">
        <a:xfrm>
          <a:off x="13001625" y="4552950"/>
          <a:ext cx="3905250" cy="28575"/>
        </a:xfrm>
        <a:prstGeom prst="rect">
          <a:avLst/>
        </a:prstGeom>
        <a:solidFill>
          <a:srgbClr val="FFFFFF"/>
        </a:solidFill>
        <a:ln w="9360" cap="sq">
          <a:solidFill>
            <a:srgbClr val="FFFFFF"/>
          </a:solidFill>
          <a:miter lim="800000"/>
          <a:headEnd/>
          <a:tailEnd/>
        </a:ln>
      </xdr:spPr>
    </xdr:sp>
    <xdr:clientData/>
  </xdr:twoCellAnchor>
  <xdr:twoCellAnchor>
    <xdr:from>
      <xdr:col>56</xdr:col>
      <xdr:colOff>0</xdr:colOff>
      <xdr:row>9</xdr:row>
      <xdr:rowOff>19050</xdr:rowOff>
    </xdr:from>
    <xdr:to>
      <xdr:col>61</xdr:col>
      <xdr:colOff>47625</xdr:colOff>
      <xdr:row>9</xdr:row>
      <xdr:rowOff>38100</xdr:rowOff>
    </xdr:to>
    <xdr:sp macro="" textlink="">
      <xdr:nvSpPr>
        <xdr:cNvPr id="1894" name="Text Box 9"/>
        <xdr:cNvSpPr txBox="1">
          <a:spLocks noChangeArrowheads="1"/>
        </xdr:cNvSpPr>
      </xdr:nvSpPr>
      <xdr:spPr bwMode="auto">
        <a:xfrm>
          <a:off x="13001625" y="1962150"/>
          <a:ext cx="3905250" cy="19050"/>
        </a:xfrm>
        <a:prstGeom prst="rect">
          <a:avLst/>
        </a:prstGeom>
        <a:solidFill>
          <a:srgbClr val="FFFFFF"/>
        </a:solidFill>
        <a:ln w="9360" cap="sq">
          <a:solidFill>
            <a:srgbClr val="FFFFFF"/>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43"/>
  <sheetViews>
    <sheetView topLeftCell="A10" zoomScaleNormal="60" zoomScaleSheetLayoutView="100" workbookViewId="0">
      <selection activeCell="V22" sqref="V22"/>
    </sheetView>
  </sheetViews>
  <sheetFormatPr defaultColWidth="11.5546875" defaultRowHeight="13.8" x14ac:dyDescent="0.25"/>
  <cols>
    <col min="1" max="6" width="3" style="1" customWidth="1"/>
    <col min="7" max="7" width="3.109375" style="1" customWidth="1"/>
    <col min="8" max="8" width="3.33203125" style="2" customWidth="1"/>
    <col min="9" max="9" width="3" style="1" customWidth="1"/>
    <col min="10" max="10" width="3.109375" style="1" customWidth="1"/>
    <col min="11" max="11" width="3.5546875" style="1" customWidth="1"/>
    <col min="12" max="25" width="3" style="1" customWidth="1"/>
    <col min="26" max="26" width="3.109375" style="1" customWidth="1"/>
    <col min="27" max="53" width="3" style="1" customWidth="1"/>
    <col min="54" max="16384" width="11.5546875" style="1"/>
  </cols>
  <sheetData>
    <row r="2" spans="1:53" ht="17.25" customHeight="1" x14ac:dyDescent="0.3">
      <c r="A2" s="289" t="s">
        <v>249</v>
      </c>
      <c r="B2" s="289"/>
      <c r="C2" s="289"/>
      <c r="D2" s="289"/>
      <c r="E2" s="289"/>
      <c r="F2" s="289"/>
      <c r="G2" s="289"/>
      <c r="H2" s="289"/>
      <c r="I2" s="289"/>
      <c r="J2" s="289"/>
      <c r="K2" s="289"/>
      <c r="N2" s="291" t="s">
        <v>380</v>
      </c>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row>
    <row r="3" spans="1:53" ht="17.25" customHeight="1" x14ac:dyDescent="0.3">
      <c r="A3" s="290" t="s">
        <v>250</v>
      </c>
      <c r="B3" s="290"/>
      <c r="C3" s="290"/>
      <c r="D3" s="290"/>
      <c r="E3" s="290"/>
      <c r="F3" s="290"/>
      <c r="G3" s="290"/>
      <c r="H3" s="290"/>
      <c r="I3" s="290"/>
      <c r="J3" s="290"/>
      <c r="K3" s="290"/>
      <c r="L3" s="118"/>
      <c r="M3" s="3"/>
      <c r="N3" s="93"/>
      <c r="O3" s="291" t="s">
        <v>381</v>
      </c>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3"/>
      <c r="AP3" s="3"/>
      <c r="AQ3" s="3"/>
      <c r="AR3" s="3"/>
      <c r="AS3" s="3"/>
      <c r="AT3" s="3"/>
      <c r="AU3" s="3"/>
      <c r="AV3" s="3"/>
      <c r="AW3" s="3"/>
      <c r="AX3" s="3"/>
      <c r="AY3" s="3"/>
      <c r="AZ3" s="3"/>
      <c r="BA3" s="3"/>
    </row>
    <row r="4" spans="1:53" ht="17.25" customHeight="1" x14ac:dyDescent="0.3">
      <c r="A4" s="290" t="s">
        <v>382</v>
      </c>
      <c r="B4" s="290"/>
      <c r="C4" s="290"/>
      <c r="D4" s="290"/>
      <c r="E4" s="290"/>
      <c r="F4" s="290"/>
      <c r="G4" s="290"/>
      <c r="H4" s="290"/>
      <c r="I4" s="290"/>
      <c r="J4" s="290"/>
      <c r="K4" s="290"/>
      <c r="L4" s="3"/>
      <c r="M4" s="3"/>
      <c r="N4" s="93"/>
      <c r="O4" s="291" t="s">
        <v>383</v>
      </c>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3"/>
      <c r="AP4" s="3"/>
      <c r="AQ4" s="3"/>
      <c r="AR4" s="3"/>
      <c r="AS4" s="3"/>
      <c r="AT4" s="3"/>
      <c r="AU4" s="3"/>
      <c r="AV4" s="3"/>
      <c r="AW4" s="3"/>
      <c r="AX4" s="3"/>
      <c r="AY4" s="3"/>
      <c r="AZ4" s="3"/>
      <c r="BA4" s="3"/>
    </row>
    <row r="5" spans="1:53" ht="17.25" customHeight="1" x14ac:dyDescent="0.3">
      <c r="A5" s="290" t="s">
        <v>265</v>
      </c>
      <c r="B5" s="290"/>
      <c r="C5" s="290"/>
      <c r="D5" s="290"/>
      <c r="E5" s="290"/>
      <c r="F5" s="290"/>
      <c r="G5" s="290"/>
      <c r="H5" s="290"/>
      <c r="I5" s="290"/>
      <c r="J5" s="290"/>
      <c r="K5" s="290"/>
      <c r="L5" s="3"/>
      <c r="M5" s="3"/>
      <c r="N5" s="291" t="s">
        <v>384</v>
      </c>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3"/>
      <c r="AQ5" s="3"/>
      <c r="AR5" s="3"/>
      <c r="AS5" s="3"/>
      <c r="AT5" s="3"/>
      <c r="AU5" s="3"/>
      <c r="AV5" s="3"/>
      <c r="AW5" s="3"/>
      <c r="AX5" s="3"/>
      <c r="AY5" s="3"/>
      <c r="AZ5" s="3"/>
      <c r="BA5" s="3"/>
    </row>
    <row r="6" spans="1:53" ht="17.25" customHeight="1" x14ac:dyDescent="0.3">
      <c r="A6" s="290" t="s">
        <v>413</v>
      </c>
      <c r="B6" s="290"/>
      <c r="C6" s="290"/>
      <c r="D6" s="290"/>
      <c r="E6" s="290"/>
      <c r="F6" s="290"/>
      <c r="G6" s="290"/>
      <c r="H6" s="290"/>
      <c r="I6" s="290"/>
      <c r="J6" s="290"/>
      <c r="K6" s="290"/>
      <c r="L6" s="3"/>
      <c r="M6" s="3"/>
      <c r="N6" s="83"/>
      <c r="O6" s="291" t="s">
        <v>385</v>
      </c>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3"/>
      <c r="AP6" s="3"/>
      <c r="AQ6" s="3"/>
      <c r="AR6" s="3"/>
      <c r="AS6" s="3"/>
      <c r="AT6" s="3"/>
      <c r="AU6" s="3"/>
      <c r="AV6" s="3"/>
      <c r="AW6" s="3"/>
      <c r="AX6" s="3"/>
      <c r="AY6" s="3"/>
      <c r="AZ6" s="3"/>
      <c r="BA6" s="3"/>
    </row>
    <row r="7" spans="1:53" ht="17.25" customHeight="1" x14ac:dyDescent="0.3">
      <c r="A7" s="129"/>
      <c r="B7" s="129"/>
      <c r="C7" s="129"/>
      <c r="D7" s="129"/>
      <c r="E7" s="129"/>
      <c r="F7" s="129"/>
      <c r="G7" s="129"/>
      <c r="H7" s="129"/>
      <c r="I7" s="129"/>
      <c r="J7" s="129"/>
      <c r="K7" s="129"/>
      <c r="L7" s="3"/>
      <c r="M7" s="3"/>
      <c r="N7" s="83"/>
      <c r="O7" s="291" t="s">
        <v>412</v>
      </c>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3"/>
      <c r="AP7" s="3"/>
      <c r="AQ7" s="3"/>
      <c r="AR7" s="3"/>
      <c r="AS7" s="3"/>
      <c r="AT7" s="3"/>
      <c r="AU7" s="3"/>
      <c r="AV7" s="3"/>
      <c r="AW7" s="3"/>
      <c r="AX7" s="3"/>
      <c r="AY7" s="3"/>
      <c r="AZ7" s="3"/>
      <c r="BA7" s="3"/>
    </row>
    <row r="8" spans="1:53" ht="17.25" customHeight="1" x14ac:dyDescent="0.3">
      <c r="A8" s="83"/>
      <c r="B8" s="83"/>
      <c r="C8" s="83"/>
      <c r="D8" s="83"/>
      <c r="E8" s="83"/>
      <c r="F8" s="83"/>
      <c r="G8" s="83"/>
      <c r="H8" s="83"/>
      <c r="I8" s="83"/>
      <c r="J8" s="83"/>
      <c r="K8" s="83"/>
      <c r="L8" s="83"/>
      <c r="M8" s="3"/>
      <c r="N8" s="93"/>
      <c r="O8" s="293" t="s">
        <v>251</v>
      </c>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3"/>
      <c r="AP8" s="3"/>
      <c r="AQ8" s="3"/>
      <c r="AR8" s="3"/>
      <c r="AS8" s="3"/>
      <c r="AT8" s="3"/>
      <c r="AU8" s="3"/>
      <c r="AV8" s="3"/>
      <c r="AW8" s="3"/>
      <c r="AX8" s="3"/>
      <c r="AY8" s="3"/>
      <c r="AZ8" s="3"/>
      <c r="BA8" s="3"/>
    </row>
    <row r="9" spans="1:53" ht="17.25" customHeight="1" x14ac:dyDescent="0.3">
      <c r="A9" s="83"/>
      <c r="B9" s="83"/>
      <c r="C9" s="83"/>
      <c r="D9" s="83"/>
      <c r="E9" s="83"/>
      <c r="F9" s="83"/>
      <c r="G9" s="83"/>
      <c r="H9" s="83"/>
      <c r="I9" s="83"/>
      <c r="J9" s="83"/>
      <c r="K9" s="83"/>
      <c r="L9" s="83"/>
      <c r="M9" s="83"/>
      <c r="N9" s="93"/>
      <c r="O9" s="291" t="s">
        <v>388</v>
      </c>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3"/>
      <c r="AP9" s="3"/>
      <c r="AQ9" s="3"/>
      <c r="AR9" s="3"/>
      <c r="AS9" s="3"/>
      <c r="AT9" s="3"/>
      <c r="AU9" s="3"/>
      <c r="AV9" s="3"/>
      <c r="AW9" s="3"/>
      <c r="AX9" s="3"/>
      <c r="AY9" s="3"/>
      <c r="AZ9" s="3"/>
      <c r="BA9" s="3"/>
    </row>
    <row r="10" spans="1:53" ht="17.25" customHeight="1" x14ac:dyDescent="0.3">
      <c r="A10" s="83"/>
      <c r="B10" s="83"/>
      <c r="C10" s="83"/>
      <c r="D10" s="83"/>
      <c r="E10" s="83"/>
      <c r="F10" s="83"/>
      <c r="G10" s="83"/>
      <c r="H10" s="83"/>
      <c r="I10" s="83"/>
      <c r="J10" s="83"/>
      <c r="K10" s="83"/>
      <c r="L10" s="83"/>
      <c r="M10" s="83"/>
      <c r="N10" s="93"/>
      <c r="O10" s="291" t="s">
        <v>386</v>
      </c>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3"/>
      <c r="AP10" s="3"/>
      <c r="AQ10" s="3"/>
      <c r="AR10" s="3"/>
      <c r="AS10" s="3"/>
      <c r="AT10" s="3"/>
      <c r="AU10" s="3"/>
      <c r="AV10" s="3"/>
      <c r="AW10" s="3"/>
      <c r="AX10" s="3"/>
      <c r="AY10" s="3"/>
      <c r="AZ10" s="3"/>
      <c r="BA10" s="3"/>
    </row>
    <row r="11" spans="1:53" ht="17.25" customHeight="1" x14ac:dyDescent="0.3">
      <c r="A11" s="83"/>
      <c r="B11" s="83"/>
      <c r="C11" s="83"/>
      <c r="D11" s="83"/>
      <c r="E11" s="83"/>
      <c r="F11" s="83"/>
      <c r="G11" s="83"/>
      <c r="H11" s="83"/>
      <c r="I11" s="83"/>
      <c r="J11" s="83"/>
      <c r="K11" s="83"/>
      <c r="L11" s="83"/>
      <c r="M11" s="83"/>
      <c r="N11" s="93"/>
      <c r="O11" s="291" t="s">
        <v>387</v>
      </c>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3"/>
      <c r="AP11" s="3"/>
      <c r="AQ11" s="3"/>
      <c r="AR11" s="3"/>
      <c r="AS11" s="3"/>
      <c r="AT11" s="3"/>
      <c r="AU11" s="3"/>
      <c r="AV11" s="3"/>
      <c r="AW11" s="3"/>
      <c r="AX11" s="3"/>
      <c r="AY11" s="3"/>
      <c r="AZ11" s="3"/>
      <c r="BA11" s="3"/>
    </row>
    <row r="12" spans="1:53" ht="17.25" customHeight="1" x14ac:dyDescent="0.3">
      <c r="A12" s="84"/>
      <c r="B12" s="84"/>
      <c r="C12" s="84"/>
      <c r="D12" s="84"/>
      <c r="E12" s="84"/>
      <c r="F12" s="84"/>
      <c r="G12" s="84"/>
      <c r="H12" s="84"/>
      <c r="I12" s="84"/>
      <c r="J12" s="84"/>
      <c r="K12" s="84"/>
      <c r="L12" s="84"/>
      <c r="M12" s="84"/>
      <c r="N12" s="93"/>
      <c r="O12" s="291" t="s">
        <v>253</v>
      </c>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3"/>
      <c r="AP12" s="3"/>
      <c r="AQ12" s="3"/>
      <c r="AR12" s="3"/>
      <c r="AS12" s="3"/>
      <c r="AT12" s="3"/>
      <c r="AU12" s="3"/>
      <c r="AV12" s="3"/>
      <c r="AW12" s="3"/>
      <c r="AX12" s="3"/>
      <c r="AY12" s="3"/>
      <c r="AZ12" s="3"/>
      <c r="BA12" s="3"/>
    </row>
    <row r="13" spans="1:53" ht="17.25" customHeight="1" x14ac:dyDescent="0.3">
      <c r="A13" s="83"/>
      <c r="B13" s="83"/>
      <c r="C13" s="83"/>
      <c r="D13" s="83"/>
      <c r="E13" s="83"/>
      <c r="F13" s="83"/>
      <c r="G13" s="83"/>
      <c r="H13" s="83"/>
      <c r="I13" s="83"/>
      <c r="J13" s="83"/>
      <c r="K13" s="83"/>
      <c r="L13" s="83"/>
      <c r="M13" s="83"/>
      <c r="N13" s="119"/>
      <c r="O13" s="291" t="s">
        <v>254</v>
      </c>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3"/>
      <c r="AP13" s="3"/>
      <c r="AQ13" s="3"/>
      <c r="AR13" s="3"/>
      <c r="AS13" s="3"/>
      <c r="AT13" s="3"/>
      <c r="AU13" s="3"/>
      <c r="AV13" s="3"/>
      <c r="AW13" s="3"/>
      <c r="AX13" s="3"/>
      <c r="AY13" s="3"/>
      <c r="AZ13" s="3"/>
      <c r="BA13" s="3"/>
    </row>
    <row r="14" spans="1:53" ht="17.25" customHeight="1" x14ac:dyDescent="0.25">
      <c r="A14" s="83"/>
      <c r="B14" s="83"/>
      <c r="C14" s="83"/>
      <c r="D14" s="83"/>
      <c r="E14" s="83"/>
      <c r="F14" s="83"/>
      <c r="G14" s="83"/>
      <c r="H14" s="83"/>
      <c r="I14" s="83"/>
      <c r="J14" s="83"/>
      <c r="K14" s="83"/>
      <c r="L14" s="83"/>
      <c r="M14" s="83"/>
      <c r="N14" s="83"/>
      <c r="O14" s="293" t="s">
        <v>252</v>
      </c>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83"/>
      <c r="AP14" s="83"/>
      <c r="AQ14" s="83"/>
      <c r="AR14" s="83"/>
      <c r="AS14" s="83"/>
      <c r="AT14" s="83"/>
      <c r="AU14" s="83"/>
      <c r="AV14" s="83"/>
      <c r="AW14" s="83"/>
      <c r="AX14" s="83"/>
      <c r="AY14" s="83"/>
      <c r="AZ14" s="83"/>
      <c r="BA14" s="83"/>
    </row>
    <row r="15" spans="1:53" ht="17.25" customHeight="1" x14ac:dyDescent="0.25">
      <c r="A15" s="83"/>
      <c r="B15" s="83"/>
      <c r="C15" s="83"/>
      <c r="D15" s="83"/>
      <c r="E15" s="83"/>
      <c r="F15" s="83"/>
      <c r="G15" s="83"/>
      <c r="H15" s="83"/>
      <c r="I15" s="83"/>
      <c r="J15" s="83"/>
      <c r="K15" s="83"/>
      <c r="L15" s="83"/>
      <c r="M15" s="83"/>
      <c r="N15" s="117"/>
      <c r="O15" s="293" t="s">
        <v>414</v>
      </c>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83"/>
      <c r="AP15" s="83"/>
      <c r="AQ15" s="83"/>
      <c r="AR15" s="83"/>
      <c r="AS15" s="83"/>
      <c r="AT15" s="83"/>
      <c r="AU15" s="83"/>
      <c r="AV15" s="83"/>
      <c r="AW15" s="83"/>
      <c r="AX15" s="83"/>
      <c r="AY15" s="83"/>
      <c r="AZ15" s="83"/>
      <c r="BA15" s="83"/>
    </row>
    <row r="16" spans="1:53" ht="16.5" customHeight="1" x14ac:dyDescent="0.25">
      <c r="A16" s="93"/>
      <c r="B16" s="94"/>
      <c r="C16" s="94"/>
      <c r="D16" s="94"/>
      <c r="E16" s="94"/>
      <c r="F16" s="94"/>
      <c r="G16" s="94"/>
      <c r="H16" s="94"/>
      <c r="I16" s="94"/>
      <c r="J16" s="94"/>
      <c r="K16" s="94"/>
      <c r="L16" s="94"/>
      <c r="M16" s="94"/>
      <c r="N16" s="96"/>
      <c r="O16" s="96"/>
      <c r="P16" s="96"/>
      <c r="Q16" s="96"/>
      <c r="R16" s="96"/>
      <c r="S16" s="96"/>
      <c r="T16" s="96"/>
      <c r="U16" s="96"/>
      <c r="V16" s="96"/>
      <c r="W16" s="96"/>
      <c r="X16" s="96"/>
      <c r="Y16" s="96"/>
      <c r="Z16" s="96"/>
      <c r="AA16" s="96"/>
      <c r="AB16" s="96"/>
      <c r="AC16" s="96"/>
      <c r="AD16" s="96"/>
      <c r="AE16" s="96"/>
      <c r="AF16" s="96"/>
      <c r="AG16" s="96"/>
      <c r="AH16" s="96"/>
      <c r="AI16" s="96"/>
      <c r="AJ16" s="94"/>
      <c r="AK16" s="94"/>
      <c r="AL16" s="94"/>
      <c r="AM16" s="94"/>
      <c r="AN16" s="94"/>
      <c r="AO16" s="94"/>
      <c r="AP16" s="94"/>
      <c r="AQ16" s="94"/>
      <c r="AR16" s="94"/>
      <c r="AS16" s="94"/>
      <c r="AT16" s="94"/>
      <c r="AU16" s="94"/>
      <c r="AV16" s="94"/>
      <c r="AW16" s="94"/>
      <c r="AX16" s="94"/>
      <c r="AY16" s="94"/>
      <c r="AZ16" s="94"/>
      <c r="BA16" s="94"/>
    </row>
    <row r="17" spans="1:53" ht="17.100000000000001" customHeight="1" x14ac:dyDescent="0.25">
      <c r="A17" s="298" t="s">
        <v>43</v>
      </c>
      <c r="B17" s="298"/>
      <c r="C17" s="298"/>
      <c r="D17" s="298"/>
      <c r="E17" s="298"/>
      <c r="F17" s="298"/>
      <c r="G17" s="298"/>
      <c r="H17" s="298"/>
      <c r="I17" s="298"/>
      <c r="J17" s="298"/>
      <c r="K17" s="298"/>
      <c r="L17" s="298"/>
      <c r="M17" s="298"/>
      <c r="N17" s="298"/>
      <c r="O17" s="298"/>
      <c r="P17" s="96"/>
      <c r="Q17" s="96"/>
      <c r="R17" s="96"/>
      <c r="S17" s="96"/>
      <c r="T17" s="96"/>
      <c r="U17" s="96"/>
      <c r="V17" s="96"/>
      <c r="W17" s="96"/>
      <c r="X17" s="96"/>
      <c r="Y17" s="96"/>
      <c r="Z17" s="96"/>
      <c r="AA17" s="96"/>
      <c r="AB17" s="96"/>
      <c r="AC17" s="96"/>
      <c r="AD17" s="96"/>
      <c r="AE17" s="96"/>
      <c r="AF17" s="96"/>
      <c r="AG17" s="96"/>
      <c r="AH17" s="96"/>
      <c r="AI17" s="96"/>
      <c r="AJ17" s="94"/>
      <c r="AK17" s="94"/>
      <c r="AL17" s="94"/>
      <c r="AM17" s="94"/>
      <c r="AN17" s="94"/>
      <c r="AO17" s="94"/>
      <c r="AP17" s="94"/>
      <c r="AQ17" s="94"/>
      <c r="AR17" s="94"/>
      <c r="AS17" s="94"/>
      <c r="AT17" s="94"/>
      <c r="AU17" s="94"/>
      <c r="AV17" s="94"/>
      <c r="AW17" s="94"/>
      <c r="AX17" s="94"/>
      <c r="AY17" s="94"/>
      <c r="AZ17" s="94"/>
      <c r="BA17" s="94"/>
    </row>
    <row r="18" spans="1:53" ht="17.100000000000001" customHeight="1" thickBot="1" x14ac:dyDescent="0.3">
      <c r="A18" s="292"/>
      <c r="B18" s="292"/>
      <c r="C18" s="292"/>
      <c r="D18" s="292"/>
      <c r="E18" s="292"/>
      <c r="F18" s="292"/>
      <c r="G18" s="292"/>
      <c r="H18" s="292"/>
      <c r="I18" s="292"/>
      <c r="J18" s="292"/>
      <c r="K18" s="292"/>
      <c r="L18" s="292"/>
      <c r="M18" s="292"/>
      <c r="N18" s="292"/>
      <c r="O18" s="292"/>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5"/>
      <c r="AY18" s="5"/>
      <c r="AZ18" s="5"/>
      <c r="BA18" s="5"/>
    </row>
    <row r="19" spans="1:53" ht="17.100000000000001" customHeight="1" thickBot="1" x14ac:dyDescent="0.3">
      <c r="A19" s="294" t="s">
        <v>44</v>
      </c>
      <c r="B19" s="278" t="s">
        <v>45</v>
      </c>
      <c r="C19" s="278"/>
      <c r="D19" s="278"/>
      <c r="E19" s="278"/>
      <c r="F19" s="101"/>
      <c r="G19" s="278" t="s">
        <v>46</v>
      </c>
      <c r="H19" s="278"/>
      <c r="I19" s="278"/>
      <c r="J19" s="101"/>
      <c r="K19" s="278" t="s">
        <v>47</v>
      </c>
      <c r="L19" s="278"/>
      <c r="M19" s="278"/>
      <c r="N19" s="278"/>
      <c r="O19" s="278" t="s">
        <v>48</v>
      </c>
      <c r="P19" s="278"/>
      <c r="Q19" s="278"/>
      <c r="R19" s="278"/>
      <c r="S19" s="101"/>
      <c r="T19" s="278" t="s">
        <v>49</v>
      </c>
      <c r="U19" s="278"/>
      <c r="V19" s="278"/>
      <c r="W19" s="101"/>
      <c r="X19" s="278" t="s">
        <v>50</v>
      </c>
      <c r="Y19" s="278"/>
      <c r="Z19" s="278"/>
      <c r="AA19" s="101"/>
      <c r="AB19" s="278" t="s">
        <v>51</v>
      </c>
      <c r="AC19" s="278"/>
      <c r="AD19" s="278"/>
      <c r="AE19" s="278"/>
      <c r="AF19" s="101"/>
      <c r="AG19" s="278" t="s">
        <v>52</v>
      </c>
      <c r="AH19" s="278"/>
      <c r="AI19" s="278"/>
      <c r="AJ19" s="278"/>
      <c r="AK19" s="278" t="s">
        <v>53</v>
      </c>
      <c r="AL19" s="278"/>
      <c r="AM19" s="278"/>
      <c r="AN19" s="278"/>
      <c r="AO19" s="278" t="s">
        <v>54</v>
      </c>
      <c r="AP19" s="278"/>
      <c r="AQ19" s="278"/>
      <c r="AR19" s="278"/>
      <c r="AS19" s="101"/>
      <c r="AT19" s="288" t="s">
        <v>55</v>
      </c>
      <c r="AU19" s="288"/>
      <c r="AV19" s="288"/>
      <c r="AW19" s="288"/>
      <c r="AX19" s="278" t="s">
        <v>56</v>
      </c>
      <c r="AY19" s="278"/>
      <c r="AZ19" s="278"/>
      <c r="BA19" s="278"/>
    </row>
    <row r="20" spans="1:53" s="2" customFormat="1" ht="17.25" customHeight="1" thickBot="1" x14ac:dyDescent="0.3">
      <c r="A20" s="294"/>
      <c r="B20" s="31">
        <v>1</v>
      </c>
      <c r="C20" s="31">
        <v>11</v>
      </c>
      <c r="D20" s="31">
        <v>18</v>
      </c>
      <c r="E20" s="31">
        <v>25</v>
      </c>
      <c r="F20" s="32">
        <v>2</v>
      </c>
      <c r="G20" s="31">
        <v>9</v>
      </c>
      <c r="H20" s="31">
        <v>16</v>
      </c>
      <c r="I20" s="31">
        <v>23</v>
      </c>
      <c r="J20" s="33">
        <v>30</v>
      </c>
      <c r="K20" s="31">
        <v>6</v>
      </c>
      <c r="L20" s="31">
        <v>13</v>
      </c>
      <c r="M20" s="31">
        <v>20</v>
      </c>
      <c r="N20" s="31">
        <v>27</v>
      </c>
      <c r="O20" s="31">
        <v>4</v>
      </c>
      <c r="P20" s="31">
        <v>11</v>
      </c>
      <c r="Q20" s="31">
        <v>12</v>
      </c>
      <c r="R20" s="31">
        <v>25</v>
      </c>
      <c r="S20" s="31">
        <v>1</v>
      </c>
      <c r="T20" s="31">
        <v>8</v>
      </c>
      <c r="U20" s="31">
        <v>15</v>
      </c>
      <c r="V20" s="31">
        <v>22</v>
      </c>
      <c r="W20" s="33">
        <v>29</v>
      </c>
      <c r="X20" s="31">
        <v>5</v>
      </c>
      <c r="Y20" s="31">
        <v>12</v>
      </c>
      <c r="Z20" s="31">
        <v>19</v>
      </c>
      <c r="AA20" s="31">
        <v>26</v>
      </c>
      <c r="AB20" s="31">
        <v>5</v>
      </c>
      <c r="AC20" s="31">
        <v>12</v>
      </c>
      <c r="AD20" s="31">
        <v>19</v>
      </c>
      <c r="AE20" s="31">
        <v>26</v>
      </c>
      <c r="AF20" s="33">
        <v>2</v>
      </c>
      <c r="AG20" s="31">
        <v>9</v>
      </c>
      <c r="AH20" s="31">
        <v>16</v>
      </c>
      <c r="AI20" s="31">
        <v>23</v>
      </c>
      <c r="AJ20" s="31">
        <v>30</v>
      </c>
      <c r="AK20" s="31">
        <v>7</v>
      </c>
      <c r="AL20" s="31">
        <v>14</v>
      </c>
      <c r="AM20" s="31">
        <v>21</v>
      </c>
      <c r="AN20" s="31">
        <v>22</v>
      </c>
      <c r="AO20" s="34">
        <v>4</v>
      </c>
      <c r="AP20" s="31">
        <v>11</v>
      </c>
      <c r="AQ20" s="31">
        <v>18</v>
      </c>
      <c r="AR20" s="31">
        <v>25</v>
      </c>
      <c r="AS20" s="33">
        <v>2</v>
      </c>
      <c r="AT20" s="35">
        <v>9</v>
      </c>
      <c r="AU20" s="35">
        <v>16</v>
      </c>
      <c r="AV20" s="31">
        <v>23</v>
      </c>
      <c r="AW20" s="36">
        <v>30</v>
      </c>
      <c r="AX20" s="33">
        <v>6</v>
      </c>
      <c r="AY20" s="33">
        <v>13</v>
      </c>
      <c r="AZ20" s="33">
        <v>20</v>
      </c>
      <c r="BA20" s="138">
        <v>27</v>
      </c>
    </row>
    <row r="21" spans="1:53" s="6" customFormat="1" ht="16.5" customHeight="1" thickBot="1" x14ac:dyDescent="0.3">
      <c r="A21" s="294"/>
      <c r="B21" s="35">
        <v>8</v>
      </c>
      <c r="C21" s="35">
        <v>15</v>
      </c>
      <c r="D21" s="35">
        <v>22</v>
      </c>
      <c r="E21" s="35">
        <v>29</v>
      </c>
      <c r="F21" s="31">
        <v>6</v>
      </c>
      <c r="G21" s="35">
        <v>13</v>
      </c>
      <c r="H21" s="35">
        <v>20</v>
      </c>
      <c r="I21" s="35">
        <v>27</v>
      </c>
      <c r="J21" s="35">
        <v>3</v>
      </c>
      <c r="K21" s="35">
        <v>10</v>
      </c>
      <c r="L21" s="35">
        <v>17</v>
      </c>
      <c r="M21" s="35">
        <v>24</v>
      </c>
      <c r="N21" s="35">
        <v>1</v>
      </c>
      <c r="O21" s="35">
        <v>8</v>
      </c>
      <c r="P21" s="35">
        <v>15</v>
      </c>
      <c r="Q21" s="35">
        <v>22</v>
      </c>
      <c r="R21" s="35">
        <v>29</v>
      </c>
      <c r="S21" s="31">
        <v>5</v>
      </c>
      <c r="T21" s="35">
        <v>12</v>
      </c>
      <c r="U21" s="35">
        <v>19</v>
      </c>
      <c r="V21" s="35">
        <v>26</v>
      </c>
      <c r="W21" s="35">
        <v>2</v>
      </c>
      <c r="X21" s="35">
        <v>9</v>
      </c>
      <c r="Y21" s="35">
        <v>16</v>
      </c>
      <c r="Z21" s="35">
        <v>23</v>
      </c>
      <c r="AA21" s="31">
        <v>2</v>
      </c>
      <c r="AB21" s="35">
        <v>9</v>
      </c>
      <c r="AC21" s="35">
        <v>16</v>
      </c>
      <c r="AD21" s="35">
        <v>23</v>
      </c>
      <c r="AE21" s="35">
        <v>30</v>
      </c>
      <c r="AF21" s="31">
        <v>6</v>
      </c>
      <c r="AG21" s="35">
        <v>13</v>
      </c>
      <c r="AH21" s="35">
        <v>20</v>
      </c>
      <c r="AI21" s="35">
        <v>27</v>
      </c>
      <c r="AJ21" s="35">
        <v>4</v>
      </c>
      <c r="AK21" s="35">
        <v>11</v>
      </c>
      <c r="AL21" s="35">
        <v>18</v>
      </c>
      <c r="AM21" s="35">
        <v>25</v>
      </c>
      <c r="AN21" s="35">
        <v>1</v>
      </c>
      <c r="AO21" s="32">
        <v>8</v>
      </c>
      <c r="AP21" s="35">
        <v>15</v>
      </c>
      <c r="AQ21" s="35">
        <v>22</v>
      </c>
      <c r="AR21" s="35">
        <v>29</v>
      </c>
      <c r="AS21" s="35">
        <v>6</v>
      </c>
      <c r="AT21" s="35">
        <v>13</v>
      </c>
      <c r="AU21" s="35">
        <v>20</v>
      </c>
      <c r="AV21" s="35">
        <v>27</v>
      </c>
      <c r="AW21" s="139">
        <v>3</v>
      </c>
      <c r="AX21" s="140">
        <v>10</v>
      </c>
      <c r="AY21" s="141">
        <v>17</v>
      </c>
      <c r="AZ21" s="142">
        <v>24</v>
      </c>
      <c r="BA21" s="143">
        <v>31</v>
      </c>
    </row>
    <row r="22" spans="1:53" s="6" customFormat="1" ht="16.5" customHeight="1" thickBot="1" x14ac:dyDescent="0.3">
      <c r="A22" s="33" t="s">
        <v>57</v>
      </c>
      <c r="B22" s="38"/>
      <c r="C22" s="38"/>
      <c r="D22" s="38"/>
      <c r="E22" s="38"/>
      <c r="F22" s="38"/>
      <c r="G22" s="38"/>
      <c r="H22" s="38"/>
      <c r="I22" s="38"/>
      <c r="J22" s="38"/>
      <c r="K22" s="38"/>
      <c r="L22" s="38"/>
      <c r="M22" s="38"/>
      <c r="N22" s="38"/>
      <c r="O22" s="38"/>
      <c r="P22" s="38"/>
      <c r="Q22" s="38"/>
      <c r="R22" s="38"/>
      <c r="S22" s="39" t="s">
        <v>58</v>
      </c>
      <c r="T22" s="39" t="s">
        <v>58</v>
      </c>
      <c r="U22" s="38"/>
      <c r="V22" s="38"/>
      <c r="W22" s="38"/>
      <c r="X22" s="38"/>
      <c r="Y22" s="38"/>
      <c r="Z22" s="38"/>
      <c r="AA22" s="38"/>
      <c r="AB22" s="38"/>
      <c r="AC22" s="38"/>
      <c r="AD22" s="38"/>
      <c r="AE22" s="38"/>
      <c r="AF22" s="38"/>
      <c r="AG22" s="38"/>
      <c r="AH22" s="38"/>
      <c r="AI22" s="38"/>
      <c r="AJ22" s="38"/>
      <c r="AK22" s="38"/>
      <c r="AL22" s="38"/>
      <c r="AM22" s="38"/>
      <c r="AN22" s="38"/>
      <c r="AO22" s="38"/>
      <c r="AP22" s="38"/>
      <c r="AQ22" s="39" t="s">
        <v>59</v>
      </c>
      <c r="AR22" s="39" t="s">
        <v>59</v>
      </c>
      <c r="AS22" s="39" t="s">
        <v>58</v>
      </c>
      <c r="AT22" s="39" t="s">
        <v>58</v>
      </c>
      <c r="AU22" s="39" t="s">
        <v>58</v>
      </c>
      <c r="AV22" s="39" t="s">
        <v>58</v>
      </c>
      <c r="AW22" s="39" t="s">
        <v>58</v>
      </c>
      <c r="AX22" s="39" t="s">
        <v>58</v>
      </c>
      <c r="AY22" s="39" t="s">
        <v>58</v>
      </c>
      <c r="AZ22" s="39" t="s">
        <v>58</v>
      </c>
      <c r="BA22" s="40" t="s">
        <v>58</v>
      </c>
    </row>
    <row r="23" spans="1:53" s="6" customFormat="1" ht="17.7" customHeight="1" thickBot="1" x14ac:dyDescent="0.3">
      <c r="A23" s="33" t="s">
        <v>60</v>
      </c>
      <c r="B23" s="39"/>
      <c r="C23" s="39"/>
      <c r="D23" s="39"/>
      <c r="E23" s="39"/>
      <c r="F23" s="39"/>
      <c r="G23" s="39"/>
      <c r="H23" s="39"/>
      <c r="I23" s="39"/>
      <c r="J23" s="39"/>
      <c r="K23" s="39"/>
      <c r="L23" s="39"/>
      <c r="M23" s="39"/>
      <c r="N23" s="39"/>
      <c r="O23" s="39"/>
      <c r="P23" s="39"/>
      <c r="Q23" s="39"/>
      <c r="R23" s="39"/>
      <c r="S23" s="39" t="s">
        <v>58</v>
      </c>
      <c r="T23" s="39" t="s">
        <v>58</v>
      </c>
      <c r="U23" s="39"/>
      <c r="V23" s="39"/>
      <c r="W23" s="39"/>
      <c r="X23" s="39"/>
      <c r="Y23" s="39"/>
      <c r="Z23" s="39"/>
      <c r="AA23" s="39"/>
      <c r="AB23" s="39"/>
      <c r="AC23" s="39"/>
      <c r="AD23" s="39"/>
      <c r="AE23" s="39"/>
      <c r="AF23" s="39"/>
      <c r="AG23" s="39"/>
      <c r="AH23" s="39"/>
      <c r="AI23" s="39"/>
      <c r="AJ23" s="39"/>
      <c r="AK23" s="39" t="s">
        <v>61</v>
      </c>
      <c r="AL23" s="39" t="s">
        <v>61</v>
      </c>
      <c r="AM23" s="39" t="s">
        <v>61</v>
      </c>
      <c r="AN23" s="39" t="s">
        <v>61</v>
      </c>
      <c r="AO23" s="39" t="s">
        <v>61</v>
      </c>
      <c r="AP23" s="39"/>
      <c r="AQ23" s="39"/>
      <c r="AR23" s="39" t="s">
        <v>59</v>
      </c>
      <c r="AS23" s="39" t="s">
        <v>58</v>
      </c>
      <c r="AT23" s="39" t="s">
        <v>58</v>
      </c>
      <c r="AU23" s="39" t="s">
        <v>58</v>
      </c>
      <c r="AV23" s="39" t="s">
        <v>58</v>
      </c>
      <c r="AW23" s="39" t="s">
        <v>58</v>
      </c>
      <c r="AX23" s="39" t="s">
        <v>58</v>
      </c>
      <c r="AY23" s="39" t="s">
        <v>58</v>
      </c>
      <c r="AZ23" s="39" t="s">
        <v>58</v>
      </c>
      <c r="BA23" s="40" t="s">
        <v>58</v>
      </c>
    </row>
    <row r="24" spans="1:53" s="2" customFormat="1" ht="14.4" thickBot="1" x14ac:dyDescent="0.3">
      <c r="A24" s="33" t="s">
        <v>62</v>
      </c>
      <c r="B24" s="39"/>
      <c r="C24" s="39"/>
      <c r="D24" s="39"/>
      <c r="E24" s="39"/>
      <c r="F24" s="39"/>
      <c r="G24" s="39"/>
      <c r="H24" s="39"/>
      <c r="I24" s="39"/>
      <c r="J24" s="39"/>
      <c r="K24" s="39"/>
      <c r="L24" s="39"/>
      <c r="M24" s="39" t="s">
        <v>61</v>
      </c>
      <c r="N24" s="39" t="s">
        <v>61</v>
      </c>
      <c r="O24" s="39" t="s">
        <v>61</v>
      </c>
      <c r="P24" s="39"/>
      <c r="Q24" s="39"/>
      <c r="R24" s="39" t="s">
        <v>59</v>
      </c>
      <c r="S24" s="41" t="s">
        <v>58</v>
      </c>
      <c r="T24" s="41" t="s">
        <v>58</v>
      </c>
      <c r="U24" s="39"/>
      <c r="V24" s="39"/>
      <c r="W24" s="39"/>
      <c r="X24" s="39"/>
      <c r="Y24" s="39"/>
      <c r="Z24" s="39"/>
      <c r="AA24" s="39"/>
      <c r="AB24" s="39"/>
      <c r="AC24" s="39"/>
      <c r="AD24" s="39"/>
      <c r="AE24" s="39"/>
      <c r="AF24" s="39"/>
      <c r="AG24" s="39"/>
      <c r="AH24" s="39"/>
      <c r="AI24" s="39" t="s">
        <v>61</v>
      </c>
      <c r="AJ24" s="39" t="s">
        <v>61</v>
      </c>
      <c r="AK24" s="39" t="s">
        <v>61</v>
      </c>
      <c r="AL24" s="39"/>
      <c r="AM24" s="39"/>
      <c r="AN24" s="39">
        <v>8</v>
      </c>
      <c r="AO24" s="39">
        <v>8</v>
      </c>
      <c r="AP24" s="39">
        <v>8</v>
      </c>
      <c r="AQ24" s="39">
        <v>8</v>
      </c>
      <c r="AR24" s="39">
        <v>8</v>
      </c>
      <c r="AS24" s="39" t="s">
        <v>59</v>
      </c>
      <c r="AT24" s="41" t="s">
        <v>58</v>
      </c>
      <c r="AU24" s="41" t="s">
        <v>58</v>
      </c>
      <c r="AV24" s="41" t="s">
        <v>58</v>
      </c>
      <c r="AW24" s="41" t="s">
        <v>58</v>
      </c>
      <c r="AX24" s="41" t="s">
        <v>58</v>
      </c>
      <c r="AY24" s="41" t="s">
        <v>58</v>
      </c>
      <c r="AZ24" s="41" t="s">
        <v>58</v>
      </c>
      <c r="BA24" s="42" t="s">
        <v>58</v>
      </c>
    </row>
    <row r="25" spans="1:53" s="2" customFormat="1" ht="14.4" thickBot="1" x14ac:dyDescent="0.3">
      <c r="A25" s="33" t="s">
        <v>63</v>
      </c>
      <c r="B25" s="43"/>
      <c r="C25" s="43"/>
      <c r="D25" s="43"/>
      <c r="E25" s="43"/>
      <c r="F25" s="43"/>
      <c r="G25" s="43"/>
      <c r="H25" s="43"/>
      <c r="I25" s="43"/>
      <c r="J25" s="43"/>
      <c r="K25" s="43" t="s">
        <v>61</v>
      </c>
      <c r="L25" s="43" t="s">
        <v>61</v>
      </c>
      <c r="M25" s="43" t="s">
        <v>61</v>
      </c>
      <c r="N25" s="43"/>
      <c r="O25" s="43"/>
      <c r="P25" s="43">
        <v>8</v>
      </c>
      <c r="Q25" s="43">
        <v>8</v>
      </c>
      <c r="R25" s="43" t="s">
        <v>59</v>
      </c>
      <c r="S25" s="43" t="s">
        <v>58</v>
      </c>
      <c r="T25" s="43" t="s">
        <v>58</v>
      </c>
      <c r="U25" s="43"/>
      <c r="V25" s="43"/>
      <c r="W25" s="43"/>
      <c r="X25" s="43"/>
      <c r="Y25" s="43"/>
      <c r="Z25" s="43" t="s">
        <v>61</v>
      </c>
      <c r="AA25" s="43" t="s">
        <v>61</v>
      </c>
      <c r="AB25" s="43"/>
      <c r="AC25" s="43"/>
      <c r="AD25" s="43">
        <v>8</v>
      </c>
      <c r="AE25" s="43">
        <v>8</v>
      </c>
      <c r="AF25" s="43">
        <v>8</v>
      </c>
      <c r="AG25" s="43">
        <v>8</v>
      </c>
      <c r="AH25" s="43" t="s">
        <v>59</v>
      </c>
      <c r="AI25" s="43" t="s">
        <v>64</v>
      </c>
      <c r="AJ25" s="43" t="s">
        <v>64</v>
      </c>
      <c r="AK25" s="43" t="s">
        <v>64</v>
      </c>
      <c r="AL25" s="43" t="s">
        <v>64</v>
      </c>
      <c r="AM25" s="43" t="s">
        <v>65</v>
      </c>
      <c r="AN25" s="43" t="s">
        <v>65</v>
      </c>
      <c r="AO25" s="43" t="s">
        <v>65</v>
      </c>
      <c r="AP25" s="43" t="s">
        <v>65</v>
      </c>
      <c r="AQ25" s="43" t="s">
        <v>62</v>
      </c>
      <c r="AR25" s="43" t="s">
        <v>62</v>
      </c>
      <c r="AS25" s="43" t="s">
        <v>406</v>
      </c>
      <c r="AT25" s="43" t="s">
        <v>406</v>
      </c>
      <c r="AU25" s="43" t="s">
        <v>406</v>
      </c>
      <c r="AV25" s="43" t="s">
        <v>406</v>
      </c>
      <c r="AW25" s="43" t="s">
        <v>406</v>
      </c>
      <c r="AX25" s="43" t="s">
        <v>406</v>
      </c>
      <c r="AY25" s="43" t="s">
        <v>406</v>
      </c>
      <c r="AZ25" s="43" t="s">
        <v>406</v>
      </c>
      <c r="BA25" s="44" t="s">
        <v>406</v>
      </c>
    </row>
    <row r="26" spans="1:53" s="2" customFormat="1" x14ac:dyDescent="0.25">
      <c r="A26" s="10"/>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row>
    <row r="27" spans="1:53" s="2" customFormat="1" ht="15" customHeight="1" x14ac:dyDescent="0.25">
      <c r="A27" s="213" t="s">
        <v>18</v>
      </c>
      <c r="B27" s="213"/>
      <c r="C27" s="213"/>
      <c r="D27" s="213"/>
      <c r="E27" s="213"/>
      <c r="F27" s="51"/>
      <c r="G27" s="213" t="s">
        <v>379</v>
      </c>
      <c r="H27" s="213"/>
      <c r="I27" s="213"/>
      <c r="J27" s="213"/>
      <c r="K27" s="213"/>
      <c r="L27" s="51"/>
      <c r="M27" s="213" t="s">
        <v>72</v>
      </c>
      <c r="N27" s="213"/>
      <c r="O27" s="213"/>
      <c r="P27" s="213"/>
      <c r="Q27" s="213"/>
      <c r="R27" s="51"/>
      <c r="S27" s="213" t="s">
        <v>326</v>
      </c>
      <c r="T27" s="213"/>
      <c r="U27" s="213"/>
      <c r="V27" s="213"/>
      <c r="W27" s="213"/>
      <c r="X27" s="45"/>
      <c r="Y27" s="213" t="s">
        <v>66</v>
      </c>
      <c r="Z27" s="213"/>
      <c r="AA27" s="213"/>
      <c r="AB27" s="213"/>
      <c r="AC27" s="213"/>
      <c r="AD27" s="45"/>
      <c r="AE27" s="213" t="s">
        <v>67</v>
      </c>
      <c r="AF27" s="213"/>
      <c r="AG27" s="213"/>
      <c r="AH27" s="213"/>
      <c r="AI27" s="213"/>
      <c r="AJ27" s="6"/>
      <c r="AK27" s="213" t="s">
        <v>236</v>
      </c>
      <c r="AL27" s="213"/>
      <c r="AM27" s="213"/>
      <c r="AN27" s="213"/>
      <c r="AO27" s="213"/>
      <c r="AP27" s="6"/>
      <c r="AQ27" s="213" t="s">
        <v>68</v>
      </c>
      <c r="AR27" s="213"/>
      <c r="AS27" s="213"/>
      <c r="AT27" s="213"/>
      <c r="AU27" s="213"/>
      <c r="AV27" s="6"/>
      <c r="AW27" s="213" t="s">
        <v>327</v>
      </c>
      <c r="AX27" s="213"/>
      <c r="AY27" s="213"/>
      <c r="AZ27" s="213"/>
      <c r="BA27" s="213"/>
    </row>
    <row r="28" spans="1:53" s="2" customFormat="1" ht="15" customHeight="1" x14ac:dyDescent="0.25">
      <c r="A28" s="213"/>
      <c r="B28" s="213"/>
      <c r="C28" s="213"/>
      <c r="D28" s="213"/>
      <c r="E28" s="213"/>
      <c r="F28" s="45"/>
      <c r="G28" s="213"/>
      <c r="H28" s="213"/>
      <c r="I28" s="213"/>
      <c r="J28" s="213"/>
      <c r="K28" s="213"/>
      <c r="L28" s="45"/>
      <c r="M28" s="213"/>
      <c r="N28" s="213"/>
      <c r="O28" s="213"/>
      <c r="P28" s="213"/>
      <c r="Q28" s="213"/>
      <c r="R28" s="45"/>
      <c r="S28" s="213"/>
      <c r="T28" s="213"/>
      <c r="U28" s="213"/>
      <c r="V28" s="213"/>
      <c r="W28" s="213"/>
      <c r="X28" s="45"/>
      <c r="Y28" s="213"/>
      <c r="Z28" s="213"/>
      <c r="AA28" s="213"/>
      <c r="AB28" s="213"/>
      <c r="AC28" s="213"/>
      <c r="AD28" s="45"/>
      <c r="AE28" s="213"/>
      <c r="AF28" s="213"/>
      <c r="AG28" s="213"/>
      <c r="AH28" s="213"/>
      <c r="AI28" s="213"/>
      <c r="AJ28" s="6"/>
      <c r="AK28" s="213"/>
      <c r="AL28" s="213"/>
      <c r="AM28" s="213"/>
      <c r="AN28" s="213"/>
      <c r="AO28" s="213"/>
      <c r="AP28" s="6"/>
      <c r="AQ28" s="213"/>
      <c r="AR28" s="213"/>
      <c r="AS28" s="213"/>
      <c r="AT28" s="213"/>
      <c r="AU28" s="213"/>
      <c r="AV28" s="6"/>
      <c r="AW28" s="213"/>
      <c r="AX28" s="213"/>
      <c r="AY28" s="213"/>
      <c r="AZ28" s="213"/>
      <c r="BA28" s="213"/>
    </row>
    <row r="29" spans="1:53" s="2" customFormat="1" x14ac:dyDescent="0.25">
      <c r="A29" s="213"/>
      <c r="B29" s="213"/>
      <c r="C29" s="213"/>
      <c r="D29" s="213"/>
      <c r="E29" s="213"/>
      <c r="F29" s="45"/>
      <c r="G29" s="213"/>
      <c r="H29" s="213"/>
      <c r="I29" s="213"/>
      <c r="J29" s="213"/>
      <c r="K29" s="213"/>
      <c r="L29" s="45"/>
      <c r="M29" s="213"/>
      <c r="N29" s="213"/>
      <c r="O29" s="213"/>
      <c r="P29" s="213"/>
      <c r="Q29" s="213"/>
      <c r="R29" s="45"/>
      <c r="S29" s="213"/>
      <c r="T29" s="213"/>
      <c r="U29" s="213"/>
      <c r="V29" s="213"/>
      <c r="W29" s="213"/>
      <c r="X29" s="45"/>
      <c r="Y29" s="213"/>
      <c r="Z29" s="213"/>
      <c r="AA29" s="213"/>
      <c r="AB29" s="213"/>
      <c r="AC29" s="213"/>
      <c r="AD29" s="45"/>
      <c r="AE29" s="213"/>
      <c r="AF29" s="213"/>
      <c r="AG29" s="213"/>
      <c r="AH29" s="213"/>
      <c r="AI29" s="213"/>
      <c r="AJ29" s="6"/>
      <c r="AK29" s="213"/>
      <c r="AL29" s="213"/>
      <c r="AM29" s="213"/>
      <c r="AN29" s="213"/>
      <c r="AO29" s="213"/>
      <c r="AP29" s="6"/>
      <c r="AQ29" s="213"/>
      <c r="AR29" s="213"/>
      <c r="AS29" s="213"/>
      <c r="AT29" s="213"/>
      <c r="AU29" s="213"/>
      <c r="AV29" s="6"/>
      <c r="AW29" s="213"/>
      <c r="AX29" s="213"/>
      <c r="AY29" s="213"/>
      <c r="AZ29" s="213"/>
      <c r="BA29" s="213"/>
    </row>
    <row r="30" spans="1:53" s="2" customFormat="1" ht="15.45" customHeight="1" x14ac:dyDescent="0.25">
      <c r="A30" s="213"/>
      <c r="B30" s="213"/>
      <c r="C30" s="213"/>
      <c r="D30" s="213"/>
      <c r="E30" s="213"/>
      <c r="F30" s="45"/>
      <c r="G30" s="213"/>
      <c r="H30" s="213"/>
      <c r="I30" s="213"/>
      <c r="J30" s="213"/>
      <c r="K30" s="213"/>
      <c r="L30" s="45"/>
      <c r="M30" s="213"/>
      <c r="N30" s="213"/>
      <c r="O30" s="213"/>
      <c r="P30" s="213"/>
      <c r="Q30" s="213"/>
      <c r="R30" s="45"/>
      <c r="S30" s="213"/>
      <c r="T30" s="213"/>
      <c r="U30" s="213"/>
      <c r="V30" s="213"/>
      <c r="W30" s="213"/>
      <c r="X30" s="48"/>
      <c r="Y30" s="213"/>
      <c r="Z30" s="213"/>
      <c r="AA30" s="213"/>
      <c r="AB30" s="213"/>
      <c r="AC30" s="213"/>
      <c r="AD30" s="48"/>
      <c r="AE30" s="213"/>
      <c r="AF30" s="213"/>
      <c r="AG30" s="213"/>
      <c r="AH30" s="213"/>
      <c r="AI30" s="213"/>
      <c r="AJ30" s="9"/>
      <c r="AK30" s="213"/>
      <c r="AL30" s="213"/>
      <c r="AM30" s="213"/>
      <c r="AN30" s="213"/>
      <c r="AO30" s="213"/>
      <c r="AP30" s="9"/>
      <c r="AQ30" s="213"/>
      <c r="AR30" s="213"/>
      <c r="AS30" s="213"/>
      <c r="AT30" s="213"/>
      <c r="AU30" s="213"/>
      <c r="AV30" s="9"/>
      <c r="AW30" s="213"/>
      <c r="AX30" s="213"/>
      <c r="AY30" s="213"/>
      <c r="AZ30" s="213"/>
      <c r="BA30" s="213"/>
    </row>
    <row r="31" spans="1:53" s="2" customFormat="1" ht="16.350000000000001" customHeight="1" x14ac:dyDescent="0.25">
      <c r="A31" s="295" t="s">
        <v>406</v>
      </c>
      <c r="B31" s="296"/>
      <c r="C31" s="296"/>
      <c r="D31" s="296"/>
      <c r="E31" s="297"/>
      <c r="F31" s="8"/>
      <c r="G31" s="269"/>
      <c r="H31" s="270"/>
      <c r="I31" s="270"/>
      <c r="J31" s="270"/>
      <c r="K31" s="271"/>
      <c r="L31" s="48"/>
      <c r="M31" s="269" t="s">
        <v>61</v>
      </c>
      <c r="N31" s="270"/>
      <c r="O31" s="270"/>
      <c r="P31" s="270"/>
      <c r="Q31" s="271"/>
      <c r="R31" s="48"/>
      <c r="S31" s="282">
        <v>8</v>
      </c>
      <c r="T31" s="283"/>
      <c r="U31" s="283"/>
      <c r="V31" s="283"/>
      <c r="W31" s="284"/>
      <c r="X31" s="48"/>
      <c r="Y31" s="269" t="s">
        <v>64</v>
      </c>
      <c r="Z31" s="270"/>
      <c r="AA31" s="270"/>
      <c r="AB31" s="270"/>
      <c r="AC31" s="271"/>
      <c r="AD31" s="48"/>
      <c r="AE31" s="285" t="s">
        <v>69</v>
      </c>
      <c r="AF31" s="286"/>
      <c r="AG31" s="286"/>
      <c r="AH31" s="286"/>
      <c r="AI31" s="287"/>
      <c r="AJ31" s="9"/>
      <c r="AK31" s="269" t="s">
        <v>62</v>
      </c>
      <c r="AL31" s="270"/>
      <c r="AM31" s="270"/>
      <c r="AN31" s="270"/>
      <c r="AO31" s="271"/>
      <c r="AP31" s="9"/>
      <c r="AQ31" s="269" t="s">
        <v>58</v>
      </c>
      <c r="AR31" s="270"/>
      <c r="AS31" s="270"/>
      <c r="AT31" s="270"/>
      <c r="AU31" s="271"/>
      <c r="AV31" s="9"/>
      <c r="AW31" s="279" t="s">
        <v>65</v>
      </c>
      <c r="AX31" s="280"/>
      <c r="AY31" s="280"/>
      <c r="AZ31" s="280"/>
      <c r="BA31" s="281"/>
    </row>
    <row r="32" spans="1:53" s="2" customFormat="1" ht="16.350000000000001" customHeight="1" x14ac:dyDescent="0.25">
      <c r="A32" s="8"/>
      <c r="B32" s="8"/>
      <c r="C32" s="8"/>
      <c r="D32" s="8"/>
      <c r="E32" s="8"/>
      <c r="F32" s="8"/>
      <c r="G32" s="49"/>
      <c r="H32" s="49"/>
      <c r="I32" s="49"/>
      <c r="J32" s="49"/>
      <c r="K32" s="49"/>
      <c r="L32" s="48"/>
      <c r="M32" s="49"/>
      <c r="N32" s="49"/>
      <c r="O32" s="49"/>
      <c r="P32" s="49"/>
      <c r="Q32" s="49"/>
      <c r="R32" s="48"/>
      <c r="S32" s="49"/>
      <c r="T32" s="49"/>
      <c r="U32" s="49"/>
      <c r="V32" s="49"/>
      <c r="W32" s="49"/>
      <c r="X32" s="48"/>
      <c r="Y32" s="49"/>
      <c r="Z32" s="49"/>
      <c r="AA32" s="49"/>
      <c r="AB32" s="49"/>
      <c r="AC32" s="49"/>
      <c r="AD32" s="48"/>
      <c r="AE32" s="50"/>
      <c r="AF32" s="50"/>
      <c r="AG32" s="50"/>
      <c r="AH32" s="50"/>
      <c r="AI32" s="50"/>
      <c r="AJ32" s="9"/>
      <c r="AK32" s="49"/>
      <c r="AL32" s="49"/>
      <c r="AM32" s="49"/>
      <c r="AN32" s="49"/>
      <c r="AO32" s="49"/>
      <c r="AP32" s="9"/>
      <c r="AQ32" s="49"/>
      <c r="AR32" s="49"/>
      <c r="AS32" s="49"/>
      <c r="AT32" s="49"/>
      <c r="AU32" s="49"/>
      <c r="AV32" s="9"/>
      <c r="AW32" s="50"/>
      <c r="AX32" s="50"/>
      <c r="AY32" s="50"/>
      <c r="AZ32" s="50"/>
      <c r="BA32" s="50"/>
    </row>
    <row r="33" spans="1:53" s="2" customFormat="1" ht="15.6" x14ac:dyDescent="0.25">
      <c r="A33" s="274" t="s">
        <v>70</v>
      </c>
      <c r="B33" s="274"/>
      <c r="C33" s="274"/>
      <c r="D33" s="274"/>
      <c r="E33" s="274"/>
      <c r="F33" s="274"/>
      <c r="G33" s="274"/>
      <c r="H33" s="274"/>
      <c r="I33" s="274"/>
      <c r="J33" s="274"/>
      <c r="K33" s="274"/>
      <c r="L33" s="274"/>
      <c r="M33" s="274"/>
      <c r="N33" s="274"/>
      <c r="O33" s="274"/>
      <c r="P33" s="274"/>
      <c r="Q33" s="274"/>
      <c r="R33" s="274"/>
      <c r="S33" s="274"/>
      <c r="T33" s="274"/>
      <c r="U33" s="274"/>
      <c r="V33" s="274"/>
      <c r="W33" s="49"/>
      <c r="X33" s="48"/>
      <c r="Y33" s="49"/>
      <c r="Z33" s="49"/>
      <c r="AA33" s="49"/>
      <c r="AB33" s="49"/>
      <c r="AC33" s="49"/>
      <c r="AD33" s="48"/>
      <c r="AE33" s="50"/>
      <c r="AF33" s="50"/>
      <c r="AG33" s="50"/>
      <c r="AH33" s="50"/>
      <c r="AI33" s="50"/>
      <c r="AJ33" s="9"/>
      <c r="AK33" s="49"/>
      <c r="AL33" s="49"/>
      <c r="AM33" s="49"/>
      <c r="AN33" s="49"/>
      <c r="AO33" s="49"/>
      <c r="AP33" s="9"/>
      <c r="AQ33" s="49"/>
      <c r="AR33" s="49"/>
      <c r="AS33" s="49"/>
      <c r="AT33" s="49"/>
      <c r="AU33" s="49"/>
      <c r="AV33" s="9"/>
      <c r="AW33" s="50"/>
      <c r="AX33" s="50"/>
      <c r="AY33" s="50"/>
      <c r="AZ33" s="50"/>
      <c r="BA33" s="50"/>
    </row>
    <row r="34" spans="1:53" s="2" customFormat="1" ht="16.2" thickBot="1" x14ac:dyDescent="0.3">
      <c r="A34" s="275"/>
      <c r="B34" s="275"/>
      <c r="C34" s="275"/>
      <c r="D34" s="275"/>
      <c r="E34" s="275"/>
      <c r="F34" s="275"/>
      <c r="G34" s="275"/>
      <c r="H34" s="275"/>
      <c r="I34" s="275"/>
      <c r="J34" s="275"/>
      <c r="K34" s="275"/>
      <c r="L34" s="275"/>
      <c r="M34" s="275"/>
      <c r="N34" s="275"/>
      <c r="O34" s="275"/>
      <c r="P34" s="275"/>
      <c r="Q34" s="275"/>
      <c r="R34" s="275"/>
      <c r="S34" s="275"/>
      <c r="T34" s="275"/>
      <c r="U34" s="275"/>
      <c r="V34" s="27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s="9" customFormat="1" ht="16.350000000000001" customHeight="1" thickBot="1" x14ac:dyDescent="0.3">
      <c r="A35" s="259" t="s">
        <v>235</v>
      </c>
      <c r="B35" s="244"/>
      <c r="C35" s="244"/>
      <c r="D35" s="259" t="s">
        <v>71</v>
      </c>
      <c r="E35" s="244"/>
      <c r="F35" s="244"/>
      <c r="G35" s="244"/>
      <c r="H35" s="244"/>
      <c r="I35" s="244"/>
      <c r="J35" s="244"/>
      <c r="K35" s="244"/>
      <c r="L35" s="244"/>
      <c r="M35" s="244"/>
      <c r="N35" s="244"/>
      <c r="O35" s="245"/>
      <c r="P35" s="259" t="s">
        <v>67</v>
      </c>
      <c r="Q35" s="244"/>
      <c r="R35" s="244"/>
      <c r="S35" s="244"/>
      <c r="T35" s="244"/>
      <c r="U35" s="245"/>
      <c r="V35" s="238" t="s">
        <v>72</v>
      </c>
      <c r="W35" s="238"/>
      <c r="X35" s="238"/>
      <c r="Y35" s="238"/>
      <c r="Z35" s="238"/>
      <c r="AA35" s="239"/>
      <c r="AB35" s="209" t="s">
        <v>73</v>
      </c>
      <c r="AC35" s="209"/>
      <c r="AD35" s="209"/>
      <c r="AE35" s="209"/>
      <c r="AF35" s="209"/>
      <c r="AG35" s="209"/>
      <c r="AH35" s="209"/>
      <c r="AI35" s="209"/>
      <c r="AJ35" s="209"/>
      <c r="AK35" s="209"/>
      <c r="AL35" s="209"/>
      <c r="AM35" s="210"/>
      <c r="AN35" s="238" t="s">
        <v>236</v>
      </c>
      <c r="AO35" s="238"/>
      <c r="AP35" s="238"/>
      <c r="AQ35" s="238"/>
      <c r="AR35" s="238"/>
      <c r="AS35" s="239"/>
      <c r="AT35" s="243" t="s">
        <v>68</v>
      </c>
      <c r="AU35" s="238"/>
      <c r="AV35" s="238"/>
      <c r="AW35" s="239"/>
      <c r="AX35" s="259" t="s">
        <v>237</v>
      </c>
      <c r="AY35" s="244"/>
      <c r="AZ35" s="244"/>
      <c r="BA35" s="245"/>
    </row>
    <row r="36" spans="1:53" ht="27.75" customHeight="1" thickBot="1" x14ac:dyDescent="0.3">
      <c r="A36" s="276"/>
      <c r="B36" s="213"/>
      <c r="C36" s="213"/>
      <c r="D36" s="260"/>
      <c r="E36" s="261"/>
      <c r="F36" s="261"/>
      <c r="G36" s="261"/>
      <c r="H36" s="261"/>
      <c r="I36" s="261"/>
      <c r="J36" s="261"/>
      <c r="K36" s="261"/>
      <c r="L36" s="261"/>
      <c r="M36" s="261"/>
      <c r="N36" s="261"/>
      <c r="O36" s="262"/>
      <c r="P36" s="260"/>
      <c r="Q36" s="261"/>
      <c r="R36" s="261"/>
      <c r="S36" s="261"/>
      <c r="T36" s="261"/>
      <c r="U36" s="262"/>
      <c r="V36" s="264"/>
      <c r="W36" s="264"/>
      <c r="X36" s="264"/>
      <c r="Y36" s="264"/>
      <c r="Z36" s="264"/>
      <c r="AA36" s="265"/>
      <c r="AB36" s="209" t="s">
        <v>74</v>
      </c>
      <c r="AC36" s="209"/>
      <c r="AD36" s="209"/>
      <c r="AE36" s="209"/>
      <c r="AF36" s="209"/>
      <c r="AG36" s="210"/>
      <c r="AH36" s="208" t="s">
        <v>75</v>
      </c>
      <c r="AI36" s="209"/>
      <c r="AJ36" s="209"/>
      <c r="AK36" s="209"/>
      <c r="AL36" s="209"/>
      <c r="AM36" s="210"/>
      <c r="AN36" s="272"/>
      <c r="AO36" s="272"/>
      <c r="AP36" s="272"/>
      <c r="AQ36" s="272"/>
      <c r="AR36" s="272"/>
      <c r="AS36" s="273"/>
      <c r="AT36" s="263"/>
      <c r="AU36" s="264"/>
      <c r="AV36" s="264"/>
      <c r="AW36" s="265"/>
      <c r="AX36" s="260"/>
      <c r="AY36" s="261"/>
      <c r="AZ36" s="261"/>
      <c r="BA36" s="262"/>
    </row>
    <row r="37" spans="1:53" ht="13.5" customHeight="1" thickBot="1" x14ac:dyDescent="0.3">
      <c r="A37" s="276"/>
      <c r="B37" s="213"/>
      <c r="C37" s="277"/>
      <c r="D37" s="260" t="s">
        <v>118</v>
      </c>
      <c r="E37" s="261"/>
      <c r="F37" s="261"/>
      <c r="G37" s="262"/>
      <c r="H37" s="260" t="s">
        <v>238</v>
      </c>
      <c r="I37" s="261"/>
      <c r="J37" s="261"/>
      <c r="K37" s="262"/>
      <c r="L37" s="260" t="s">
        <v>239</v>
      </c>
      <c r="M37" s="261"/>
      <c r="N37" s="261"/>
      <c r="O37" s="262"/>
      <c r="P37" s="253" t="s">
        <v>118</v>
      </c>
      <c r="Q37" s="242"/>
      <c r="R37" s="208" t="s">
        <v>240</v>
      </c>
      <c r="S37" s="210"/>
      <c r="T37" s="208" t="s">
        <v>241</v>
      </c>
      <c r="U37" s="210"/>
      <c r="V37" s="255" t="s">
        <v>118</v>
      </c>
      <c r="W37" s="258"/>
      <c r="X37" s="254" t="s">
        <v>240</v>
      </c>
      <c r="Y37" s="255"/>
      <c r="Z37" s="256" t="s">
        <v>241</v>
      </c>
      <c r="AA37" s="257"/>
      <c r="AB37" s="255" t="s">
        <v>118</v>
      </c>
      <c r="AC37" s="258"/>
      <c r="AD37" s="254" t="s">
        <v>240</v>
      </c>
      <c r="AE37" s="258"/>
      <c r="AF37" s="254" t="s">
        <v>241</v>
      </c>
      <c r="AG37" s="255"/>
      <c r="AH37" s="254" t="s">
        <v>118</v>
      </c>
      <c r="AI37" s="258"/>
      <c r="AJ37" s="254" t="s">
        <v>240</v>
      </c>
      <c r="AK37" s="258"/>
      <c r="AL37" s="254" t="s">
        <v>241</v>
      </c>
      <c r="AM37" s="255"/>
      <c r="AN37" s="208" t="s">
        <v>242</v>
      </c>
      <c r="AO37" s="209"/>
      <c r="AP37" s="210"/>
      <c r="AQ37" s="208" t="s">
        <v>243</v>
      </c>
      <c r="AR37" s="209"/>
      <c r="AS37" s="210"/>
      <c r="AT37" s="243" t="s">
        <v>244</v>
      </c>
      <c r="AU37" s="238"/>
      <c r="AV37" s="238"/>
      <c r="AW37" s="239"/>
      <c r="AX37" s="259" t="s">
        <v>244</v>
      </c>
      <c r="AY37" s="244"/>
      <c r="AZ37" s="244"/>
      <c r="BA37" s="245"/>
    </row>
    <row r="38" spans="1:53" s="2" customFormat="1" ht="15.45" customHeight="1" thickBot="1" x14ac:dyDescent="0.3">
      <c r="A38" s="260"/>
      <c r="B38" s="261"/>
      <c r="C38" s="262"/>
      <c r="D38" s="244" t="s">
        <v>244</v>
      </c>
      <c r="E38" s="245"/>
      <c r="F38" s="249" t="s">
        <v>245</v>
      </c>
      <c r="G38" s="250"/>
      <c r="H38" s="244" t="s">
        <v>244</v>
      </c>
      <c r="I38" s="245"/>
      <c r="J38" s="249" t="s">
        <v>245</v>
      </c>
      <c r="K38" s="250"/>
      <c r="L38" s="244" t="s">
        <v>244</v>
      </c>
      <c r="M38" s="245"/>
      <c r="N38" s="249" t="s">
        <v>245</v>
      </c>
      <c r="O38" s="250"/>
      <c r="P38" s="253" t="s">
        <v>244</v>
      </c>
      <c r="Q38" s="242"/>
      <c r="R38" s="241" t="s">
        <v>244</v>
      </c>
      <c r="S38" s="242"/>
      <c r="T38" s="241" t="s">
        <v>244</v>
      </c>
      <c r="U38" s="242"/>
      <c r="V38" s="247" t="s">
        <v>244</v>
      </c>
      <c r="W38" s="248"/>
      <c r="X38" s="251" t="s">
        <v>246</v>
      </c>
      <c r="Y38" s="266"/>
      <c r="Z38" s="267" t="s">
        <v>244</v>
      </c>
      <c r="AA38" s="268"/>
      <c r="AB38" s="247" t="s">
        <v>244</v>
      </c>
      <c r="AC38" s="248"/>
      <c r="AD38" s="251" t="s">
        <v>246</v>
      </c>
      <c r="AE38" s="252"/>
      <c r="AF38" s="246" t="s">
        <v>244</v>
      </c>
      <c r="AG38" s="247"/>
      <c r="AH38" s="246" t="s">
        <v>244</v>
      </c>
      <c r="AI38" s="248"/>
      <c r="AJ38" s="251" t="s">
        <v>246</v>
      </c>
      <c r="AK38" s="252"/>
      <c r="AL38" s="246" t="s">
        <v>244</v>
      </c>
      <c r="AM38" s="247"/>
      <c r="AN38" s="208" t="s">
        <v>244</v>
      </c>
      <c r="AO38" s="209"/>
      <c r="AP38" s="210"/>
      <c r="AQ38" s="208" t="s">
        <v>244</v>
      </c>
      <c r="AR38" s="209"/>
      <c r="AS38" s="210"/>
      <c r="AT38" s="263"/>
      <c r="AU38" s="264"/>
      <c r="AV38" s="264"/>
      <c r="AW38" s="265"/>
      <c r="AX38" s="260"/>
      <c r="AY38" s="261"/>
      <c r="AZ38" s="261"/>
      <c r="BA38" s="262"/>
    </row>
    <row r="39" spans="1:53" s="2" customFormat="1" ht="15" customHeight="1" thickBot="1" x14ac:dyDescent="0.3">
      <c r="A39" s="208" t="s">
        <v>57</v>
      </c>
      <c r="B39" s="209"/>
      <c r="C39" s="210"/>
      <c r="D39" s="238">
        <f>H39+L39</f>
        <v>39</v>
      </c>
      <c r="E39" s="239"/>
      <c r="F39" s="240">
        <f>J39+N39</f>
        <v>1404</v>
      </c>
      <c r="G39" s="223"/>
      <c r="H39" s="244">
        <v>17</v>
      </c>
      <c r="I39" s="245"/>
      <c r="J39" s="224">
        <f>H39*36</f>
        <v>612</v>
      </c>
      <c r="K39" s="225"/>
      <c r="L39" s="244">
        <v>22</v>
      </c>
      <c r="M39" s="245"/>
      <c r="N39" s="224">
        <f>L39*36</f>
        <v>792</v>
      </c>
      <c r="O39" s="225"/>
      <c r="P39" s="224">
        <v>2</v>
      </c>
      <c r="Q39" s="225"/>
      <c r="R39" s="244">
        <v>0</v>
      </c>
      <c r="S39" s="245"/>
      <c r="T39" s="240">
        <v>2</v>
      </c>
      <c r="U39" s="223"/>
      <c r="V39" s="209">
        <v>0</v>
      </c>
      <c r="W39" s="210"/>
      <c r="X39" s="208">
        <v>0</v>
      </c>
      <c r="Y39" s="210"/>
      <c r="Z39" s="208">
        <v>0</v>
      </c>
      <c r="AA39" s="210"/>
      <c r="AB39" s="209">
        <v>0</v>
      </c>
      <c r="AC39" s="210"/>
      <c r="AD39" s="208">
        <v>0</v>
      </c>
      <c r="AE39" s="210"/>
      <c r="AF39" s="208">
        <v>0</v>
      </c>
      <c r="AG39" s="210"/>
      <c r="AH39" s="208">
        <v>0</v>
      </c>
      <c r="AI39" s="210"/>
      <c r="AJ39" s="208">
        <v>0</v>
      </c>
      <c r="AK39" s="210"/>
      <c r="AL39" s="208">
        <v>0</v>
      </c>
      <c r="AM39" s="210"/>
      <c r="AN39" s="209">
        <v>0</v>
      </c>
      <c r="AO39" s="209"/>
      <c r="AP39" s="210"/>
      <c r="AQ39" s="243">
        <v>0</v>
      </c>
      <c r="AR39" s="238"/>
      <c r="AS39" s="239"/>
      <c r="AT39" s="208">
        <v>11</v>
      </c>
      <c r="AU39" s="209"/>
      <c r="AV39" s="209"/>
      <c r="AW39" s="210"/>
      <c r="AX39" s="219">
        <f>D39+P39+V39+AB39+AH39+AN39+AQ39+AT39</f>
        <v>52</v>
      </c>
      <c r="AY39" s="220"/>
      <c r="AZ39" s="220"/>
      <c r="BA39" s="221"/>
    </row>
    <row r="40" spans="1:53" s="11" customFormat="1" ht="15" customHeight="1" thickBot="1" x14ac:dyDescent="0.3">
      <c r="A40" s="208" t="s">
        <v>60</v>
      </c>
      <c r="B40" s="209"/>
      <c r="C40" s="210"/>
      <c r="D40" s="238">
        <f>H40+L40</f>
        <v>35</v>
      </c>
      <c r="E40" s="239"/>
      <c r="F40" s="240">
        <f>J40+N40</f>
        <v>1260</v>
      </c>
      <c r="G40" s="223"/>
      <c r="H40" s="241">
        <v>17</v>
      </c>
      <c r="I40" s="242"/>
      <c r="J40" s="224">
        <f>H40*36</f>
        <v>612</v>
      </c>
      <c r="K40" s="225"/>
      <c r="L40" s="241">
        <v>18</v>
      </c>
      <c r="M40" s="242"/>
      <c r="N40" s="224">
        <f>L40*36</f>
        <v>648</v>
      </c>
      <c r="O40" s="225"/>
      <c r="P40" s="224">
        <v>1</v>
      </c>
      <c r="Q40" s="225"/>
      <c r="R40" s="241">
        <v>0</v>
      </c>
      <c r="S40" s="242"/>
      <c r="T40" s="240">
        <v>1</v>
      </c>
      <c r="U40" s="223"/>
      <c r="V40" s="209">
        <v>5</v>
      </c>
      <c r="W40" s="210"/>
      <c r="X40" s="208">
        <v>0</v>
      </c>
      <c r="Y40" s="210"/>
      <c r="Z40" s="208">
        <v>5</v>
      </c>
      <c r="AA40" s="210"/>
      <c r="AB40" s="209">
        <v>0</v>
      </c>
      <c r="AC40" s="210"/>
      <c r="AD40" s="208">
        <v>0</v>
      </c>
      <c r="AE40" s="210"/>
      <c r="AF40" s="208">
        <v>0</v>
      </c>
      <c r="AG40" s="210"/>
      <c r="AH40" s="208">
        <v>0</v>
      </c>
      <c r="AI40" s="210"/>
      <c r="AJ40" s="208">
        <v>0</v>
      </c>
      <c r="AK40" s="210"/>
      <c r="AL40" s="208">
        <v>0</v>
      </c>
      <c r="AM40" s="210"/>
      <c r="AN40" s="209">
        <v>0</v>
      </c>
      <c r="AO40" s="209"/>
      <c r="AP40" s="210"/>
      <c r="AQ40" s="208">
        <v>0</v>
      </c>
      <c r="AR40" s="209"/>
      <c r="AS40" s="210"/>
      <c r="AT40" s="208">
        <v>11</v>
      </c>
      <c r="AU40" s="209"/>
      <c r="AV40" s="209"/>
      <c r="AW40" s="210"/>
      <c r="AX40" s="219">
        <f>D40+P40+V40+AB40+AH40+AN40+AQ40+AT40</f>
        <v>52</v>
      </c>
      <c r="AY40" s="220"/>
      <c r="AZ40" s="220"/>
      <c r="BA40" s="221"/>
    </row>
    <row r="41" spans="1:53" s="11" customFormat="1" ht="15" customHeight="1" thickBot="1" x14ac:dyDescent="0.3">
      <c r="A41" s="208" t="s">
        <v>62</v>
      </c>
      <c r="B41" s="209"/>
      <c r="C41" s="210"/>
      <c r="D41" s="238">
        <f>H41+L41</f>
        <v>29</v>
      </c>
      <c r="E41" s="239"/>
      <c r="F41" s="240">
        <f>J41+N41</f>
        <v>1044</v>
      </c>
      <c r="G41" s="223"/>
      <c r="H41" s="241">
        <v>13</v>
      </c>
      <c r="I41" s="242"/>
      <c r="J41" s="224">
        <f>H41*36</f>
        <v>468</v>
      </c>
      <c r="K41" s="225"/>
      <c r="L41" s="241">
        <v>16</v>
      </c>
      <c r="M41" s="242"/>
      <c r="N41" s="224">
        <f>L41*36</f>
        <v>576</v>
      </c>
      <c r="O41" s="225"/>
      <c r="P41" s="224">
        <v>2</v>
      </c>
      <c r="Q41" s="225"/>
      <c r="R41" s="241">
        <v>1</v>
      </c>
      <c r="S41" s="242"/>
      <c r="T41" s="240">
        <v>1</v>
      </c>
      <c r="U41" s="223"/>
      <c r="V41" s="209">
        <v>6</v>
      </c>
      <c r="W41" s="210"/>
      <c r="X41" s="208">
        <v>3</v>
      </c>
      <c r="Y41" s="210"/>
      <c r="Z41" s="208">
        <v>3</v>
      </c>
      <c r="AA41" s="210"/>
      <c r="AB41" s="209">
        <v>5</v>
      </c>
      <c r="AC41" s="210"/>
      <c r="AD41" s="208">
        <v>0</v>
      </c>
      <c r="AE41" s="210"/>
      <c r="AF41" s="208">
        <v>5</v>
      </c>
      <c r="AG41" s="210"/>
      <c r="AH41" s="208">
        <v>0</v>
      </c>
      <c r="AI41" s="210"/>
      <c r="AJ41" s="208">
        <v>0</v>
      </c>
      <c r="AK41" s="210"/>
      <c r="AL41" s="208">
        <v>0</v>
      </c>
      <c r="AM41" s="210"/>
      <c r="AN41" s="236">
        <v>0</v>
      </c>
      <c r="AO41" s="236"/>
      <c r="AP41" s="237"/>
      <c r="AQ41" s="208">
        <v>0</v>
      </c>
      <c r="AR41" s="209"/>
      <c r="AS41" s="210"/>
      <c r="AT41" s="208">
        <v>10</v>
      </c>
      <c r="AU41" s="209"/>
      <c r="AV41" s="209"/>
      <c r="AW41" s="210"/>
      <c r="AX41" s="219">
        <f>D41+P41+V41+AB41+AH41+AN41+AQ41+AT41</f>
        <v>52</v>
      </c>
      <c r="AY41" s="220"/>
      <c r="AZ41" s="220"/>
      <c r="BA41" s="221"/>
    </row>
    <row r="42" spans="1:53" s="11" customFormat="1" ht="15" customHeight="1" thickBot="1" x14ac:dyDescent="0.3">
      <c r="A42" s="208" t="s">
        <v>63</v>
      </c>
      <c r="B42" s="209"/>
      <c r="C42" s="210"/>
      <c r="D42" s="238">
        <f>H42+L42</f>
        <v>18</v>
      </c>
      <c r="E42" s="239"/>
      <c r="F42" s="240">
        <f>J42+N42</f>
        <v>648</v>
      </c>
      <c r="G42" s="223"/>
      <c r="H42" s="226">
        <v>11</v>
      </c>
      <c r="I42" s="227"/>
      <c r="J42" s="224">
        <f>H42*36</f>
        <v>396</v>
      </c>
      <c r="K42" s="225"/>
      <c r="L42" s="226">
        <v>7</v>
      </c>
      <c r="M42" s="227"/>
      <c r="N42" s="224">
        <f>L42*36</f>
        <v>252</v>
      </c>
      <c r="O42" s="225"/>
      <c r="P42" s="224">
        <v>2</v>
      </c>
      <c r="Q42" s="225"/>
      <c r="R42" s="226">
        <v>1</v>
      </c>
      <c r="S42" s="227"/>
      <c r="T42" s="240">
        <v>1</v>
      </c>
      <c r="U42" s="223"/>
      <c r="V42" s="235">
        <v>5</v>
      </c>
      <c r="W42" s="234"/>
      <c r="X42" s="233">
        <v>3</v>
      </c>
      <c r="Y42" s="234"/>
      <c r="Z42" s="233">
        <v>2</v>
      </c>
      <c r="AA42" s="234"/>
      <c r="AB42" s="209">
        <v>6</v>
      </c>
      <c r="AC42" s="210"/>
      <c r="AD42" s="208">
        <v>2</v>
      </c>
      <c r="AE42" s="210"/>
      <c r="AF42" s="208">
        <v>4</v>
      </c>
      <c r="AG42" s="210"/>
      <c r="AH42" s="208">
        <v>4</v>
      </c>
      <c r="AI42" s="210"/>
      <c r="AJ42" s="208">
        <v>0</v>
      </c>
      <c r="AK42" s="210"/>
      <c r="AL42" s="208">
        <v>4</v>
      </c>
      <c r="AM42" s="210"/>
      <c r="AN42" s="222">
        <v>4</v>
      </c>
      <c r="AO42" s="222"/>
      <c r="AP42" s="223"/>
      <c r="AQ42" s="208">
        <v>2</v>
      </c>
      <c r="AR42" s="209"/>
      <c r="AS42" s="210"/>
      <c r="AT42" s="208">
        <v>2</v>
      </c>
      <c r="AU42" s="209"/>
      <c r="AV42" s="209"/>
      <c r="AW42" s="210"/>
      <c r="AX42" s="219">
        <f>D42+P42+V42+AB42+AH42+AN42+AQ42+AT42</f>
        <v>43</v>
      </c>
      <c r="AY42" s="220"/>
      <c r="AZ42" s="220"/>
      <c r="BA42" s="221"/>
    </row>
    <row r="43" spans="1:53" s="11" customFormat="1" ht="15" customHeight="1" thickBot="1" x14ac:dyDescent="0.3">
      <c r="A43" s="219" t="s">
        <v>247</v>
      </c>
      <c r="B43" s="220"/>
      <c r="C43" s="221"/>
      <c r="D43" s="214">
        <f>SUM(D39:E42)</f>
        <v>121</v>
      </c>
      <c r="E43" s="215"/>
      <c r="F43" s="214">
        <f>SUM(F39:G42)</f>
        <v>4356</v>
      </c>
      <c r="G43" s="215"/>
      <c r="H43" s="232">
        <f>SUM(H39:I42)</f>
        <v>58</v>
      </c>
      <c r="I43" s="229"/>
      <c r="J43" s="228">
        <f>SUM(J39:K42)</f>
        <v>2088</v>
      </c>
      <c r="K43" s="229"/>
      <c r="L43" s="228">
        <f>SUM(L39:M42)</f>
        <v>63</v>
      </c>
      <c r="M43" s="229"/>
      <c r="N43" s="228">
        <f>SUM(N39:O42)</f>
        <v>2268</v>
      </c>
      <c r="O43" s="229"/>
      <c r="P43" s="228">
        <f>SUM(P39:Q42)</f>
        <v>7</v>
      </c>
      <c r="Q43" s="229"/>
      <c r="R43" s="228">
        <f>SUM(R39:S42)</f>
        <v>2</v>
      </c>
      <c r="S43" s="229"/>
      <c r="T43" s="230">
        <f>SUM(T39:U42)</f>
        <v>5</v>
      </c>
      <c r="U43" s="215"/>
      <c r="V43" s="231">
        <f>SUM(V39:W42)</f>
        <v>16</v>
      </c>
      <c r="W43" s="212"/>
      <c r="X43" s="219">
        <f>SUM(X39:Y42)</f>
        <v>6</v>
      </c>
      <c r="Y43" s="221"/>
      <c r="Z43" s="211">
        <f>SUM(Z39:AA42)</f>
        <v>10</v>
      </c>
      <c r="AA43" s="212"/>
      <c r="AB43" s="211">
        <f>SUM(AB39:AC42)</f>
        <v>11</v>
      </c>
      <c r="AC43" s="212"/>
      <c r="AD43" s="211">
        <f>SUM(AD39:AE42)</f>
        <v>2</v>
      </c>
      <c r="AE43" s="212"/>
      <c r="AF43" s="211">
        <f>SUM(AF39:AG42)</f>
        <v>9</v>
      </c>
      <c r="AG43" s="212"/>
      <c r="AH43" s="211">
        <f>SUM(AH39:AI42)</f>
        <v>4</v>
      </c>
      <c r="AI43" s="212"/>
      <c r="AJ43" s="211">
        <f>SUM(AJ39:AK42)</f>
        <v>0</v>
      </c>
      <c r="AK43" s="212"/>
      <c r="AL43" s="211">
        <f>SUM(AL39:AM42)</f>
        <v>4</v>
      </c>
      <c r="AM43" s="212"/>
      <c r="AN43" s="214">
        <v>4</v>
      </c>
      <c r="AO43" s="214"/>
      <c r="AP43" s="215"/>
      <c r="AQ43" s="216">
        <v>2</v>
      </c>
      <c r="AR43" s="217"/>
      <c r="AS43" s="218"/>
      <c r="AT43" s="216">
        <f>SUM(AT39:AW42)</f>
        <v>34</v>
      </c>
      <c r="AU43" s="217"/>
      <c r="AV43" s="217"/>
      <c r="AW43" s="218"/>
      <c r="AX43" s="219">
        <f>D43+P43+V43+AB43+AH43+AN43+AQ43+AT43</f>
        <v>199</v>
      </c>
      <c r="AY43" s="220"/>
      <c r="AZ43" s="220"/>
      <c r="BA43" s="221"/>
    </row>
  </sheetData>
  <sheetProtection selectLockedCells="1" selectUnlockedCells="1"/>
  <mergeCells count="218">
    <mergeCell ref="A19:A21"/>
    <mergeCell ref="A27:E30"/>
    <mergeCell ref="A31:E31"/>
    <mergeCell ref="O10:AN10"/>
    <mergeCell ref="O11:AN11"/>
    <mergeCell ref="O12:AN12"/>
    <mergeCell ref="O13:AN13"/>
    <mergeCell ref="O14:AN14"/>
    <mergeCell ref="O15:AN15"/>
    <mergeCell ref="G27:K30"/>
    <mergeCell ref="A17:O17"/>
    <mergeCell ref="A2:K2"/>
    <mergeCell ref="A3:K3"/>
    <mergeCell ref="O3:AN3"/>
    <mergeCell ref="A4:K4"/>
    <mergeCell ref="O4:AN4"/>
    <mergeCell ref="N2:AO2"/>
    <mergeCell ref="A5:K5"/>
    <mergeCell ref="N5:AO5"/>
    <mergeCell ref="A18:O18"/>
    <mergeCell ref="A6:K6"/>
    <mergeCell ref="O6:AN6"/>
    <mergeCell ref="O8:AN8"/>
    <mergeCell ref="O9:AN9"/>
    <mergeCell ref="O7:AN7"/>
    <mergeCell ref="M27:Q30"/>
    <mergeCell ref="G19:I19"/>
    <mergeCell ref="K19:N19"/>
    <mergeCell ref="AK19:AN19"/>
    <mergeCell ref="AQ27:AU30"/>
    <mergeCell ref="AK27:AO30"/>
    <mergeCell ref="AE27:AI30"/>
    <mergeCell ref="Y27:AC30"/>
    <mergeCell ref="O19:R19"/>
    <mergeCell ref="AB19:AE19"/>
    <mergeCell ref="AT19:AW19"/>
    <mergeCell ref="AO19:AR19"/>
    <mergeCell ref="AG19:AJ19"/>
    <mergeCell ref="T19:V19"/>
    <mergeCell ref="X19:Z19"/>
    <mergeCell ref="A33:V33"/>
    <mergeCell ref="AX35:BA36"/>
    <mergeCell ref="AB36:AG36"/>
    <mergeCell ref="AH36:AM36"/>
    <mergeCell ref="A34:V34"/>
    <mergeCell ref="A35:C38"/>
    <mergeCell ref="D35:O36"/>
    <mergeCell ref="X37:Y37"/>
    <mergeCell ref="AX19:BA19"/>
    <mergeCell ref="AW31:BA31"/>
    <mergeCell ref="S27:W30"/>
    <mergeCell ref="G31:K31"/>
    <mergeCell ref="M31:Q31"/>
    <mergeCell ref="S31:W31"/>
    <mergeCell ref="Y31:AC31"/>
    <mergeCell ref="AE31:AI31"/>
    <mergeCell ref="AK31:AO31"/>
    <mergeCell ref="B19:E19"/>
    <mergeCell ref="V35:AA36"/>
    <mergeCell ref="AB35:AM35"/>
    <mergeCell ref="D37:G37"/>
    <mergeCell ref="H37:K37"/>
    <mergeCell ref="L37:O37"/>
    <mergeCell ref="P37:Q37"/>
    <mergeCell ref="AT37:AW38"/>
    <mergeCell ref="AX37:BA38"/>
    <mergeCell ref="AN38:AP38"/>
    <mergeCell ref="AQ38:AS38"/>
    <mergeCell ref="X38:Y38"/>
    <mergeCell ref="Z38:AA38"/>
    <mergeCell ref="AB38:AC38"/>
    <mergeCell ref="AD38:AE38"/>
    <mergeCell ref="AQ31:AU31"/>
    <mergeCell ref="AN35:AS36"/>
    <mergeCell ref="AT35:AW36"/>
    <mergeCell ref="AN37:AP37"/>
    <mergeCell ref="Z37:AA37"/>
    <mergeCell ref="AB37:AC37"/>
    <mergeCell ref="AD37:AE37"/>
    <mergeCell ref="AF37:AG37"/>
    <mergeCell ref="AH37:AI37"/>
    <mergeCell ref="AJ37:AK37"/>
    <mergeCell ref="P35:U36"/>
    <mergeCell ref="AQ37:AS37"/>
    <mergeCell ref="R37:S37"/>
    <mergeCell ref="T37:U37"/>
    <mergeCell ref="V37:W37"/>
    <mergeCell ref="AJ38:AK38"/>
    <mergeCell ref="AL38:AM38"/>
    <mergeCell ref="P38:Q38"/>
    <mergeCell ref="R38:S38"/>
    <mergeCell ref="T38:U38"/>
    <mergeCell ref="V38:W38"/>
    <mergeCell ref="L38:M38"/>
    <mergeCell ref="N38:O38"/>
    <mergeCell ref="AL37:AM37"/>
    <mergeCell ref="AH38:AI38"/>
    <mergeCell ref="N39:O39"/>
    <mergeCell ref="P39:Q39"/>
    <mergeCell ref="R39:S39"/>
    <mergeCell ref="A39:C39"/>
    <mergeCell ref="D39:E39"/>
    <mergeCell ref="F39:G39"/>
    <mergeCell ref="H39:I39"/>
    <mergeCell ref="J39:K39"/>
    <mergeCell ref="D38:E38"/>
    <mergeCell ref="F38:G38"/>
    <mergeCell ref="H38:I38"/>
    <mergeCell ref="J38:K38"/>
    <mergeCell ref="D40:E40"/>
    <mergeCell ref="F40:G40"/>
    <mergeCell ref="H40:I40"/>
    <mergeCell ref="J40:K40"/>
    <mergeCell ref="L39:M39"/>
    <mergeCell ref="AL39:AM39"/>
    <mergeCell ref="AN39:AP39"/>
    <mergeCell ref="T39:U39"/>
    <mergeCell ref="V39:W39"/>
    <mergeCell ref="X39:Y39"/>
    <mergeCell ref="Z39:AA39"/>
    <mergeCell ref="AB39:AC39"/>
    <mergeCell ref="AD39:AE39"/>
    <mergeCell ref="AF39:AG39"/>
    <mergeCell ref="A41:C41"/>
    <mergeCell ref="D41:E41"/>
    <mergeCell ref="F41:G41"/>
    <mergeCell ref="H41:I41"/>
    <mergeCell ref="AN40:AP40"/>
    <mergeCell ref="AQ40:AS40"/>
    <mergeCell ref="AQ41:AS41"/>
    <mergeCell ref="J41:K41"/>
    <mergeCell ref="L41:M41"/>
    <mergeCell ref="AB40:AC40"/>
    <mergeCell ref="AD40:AE40"/>
    <mergeCell ref="P40:Q40"/>
    <mergeCell ref="R40:S40"/>
    <mergeCell ref="T40:U40"/>
    <mergeCell ref="V40:W40"/>
    <mergeCell ref="X40:Y40"/>
    <mergeCell ref="Z40:AA40"/>
    <mergeCell ref="L40:M40"/>
    <mergeCell ref="N40:O40"/>
    <mergeCell ref="AF40:AG40"/>
    <mergeCell ref="AH40:AI40"/>
    <mergeCell ref="AJ40:AK40"/>
    <mergeCell ref="AL40:AM40"/>
    <mergeCell ref="A40:C40"/>
    <mergeCell ref="L42:M42"/>
    <mergeCell ref="AB41:AC41"/>
    <mergeCell ref="T42:U42"/>
    <mergeCell ref="AT40:AW40"/>
    <mergeCell ref="AX40:BA40"/>
    <mergeCell ref="N41:O41"/>
    <mergeCell ref="AL41:AM41"/>
    <mergeCell ref="P41:Q41"/>
    <mergeCell ref="R41:S41"/>
    <mergeCell ref="T41:U41"/>
    <mergeCell ref="V41:W41"/>
    <mergeCell ref="X41:Y41"/>
    <mergeCell ref="Z41:AA41"/>
    <mergeCell ref="L43:M43"/>
    <mergeCell ref="N43:O43"/>
    <mergeCell ref="P43:Q43"/>
    <mergeCell ref="R43:S43"/>
    <mergeCell ref="T43:U43"/>
    <mergeCell ref="V43:W43"/>
    <mergeCell ref="AT42:AW42"/>
    <mergeCell ref="AX42:BA42"/>
    <mergeCell ref="A43:C43"/>
    <mergeCell ref="D43:E43"/>
    <mergeCell ref="F43:G43"/>
    <mergeCell ref="H43:I43"/>
    <mergeCell ref="J43:K43"/>
    <mergeCell ref="Z42:AA42"/>
    <mergeCell ref="AB42:AC42"/>
    <mergeCell ref="AD42:AE42"/>
    <mergeCell ref="V42:W42"/>
    <mergeCell ref="X42:Y42"/>
    <mergeCell ref="AJ42:AK42"/>
    <mergeCell ref="A42:C42"/>
    <mergeCell ref="D42:E42"/>
    <mergeCell ref="F42:G42"/>
    <mergeCell ref="H42:I42"/>
    <mergeCell ref="J42:K42"/>
    <mergeCell ref="N42:O42"/>
    <mergeCell ref="P42:Q42"/>
    <mergeCell ref="R42:S42"/>
    <mergeCell ref="AF43:AG43"/>
    <mergeCell ref="AH43:AI43"/>
    <mergeCell ref="AF42:AG42"/>
    <mergeCell ref="AH42:AI42"/>
    <mergeCell ref="X43:Y43"/>
    <mergeCell ref="Z43:AA43"/>
    <mergeCell ref="AB43:AC43"/>
    <mergeCell ref="AQ42:AS42"/>
    <mergeCell ref="AD43:AE43"/>
    <mergeCell ref="AW27:BA30"/>
    <mergeCell ref="AJ43:AK43"/>
    <mergeCell ref="AL43:AM43"/>
    <mergeCell ref="AN43:AP43"/>
    <mergeCell ref="AQ43:AS43"/>
    <mergeCell ref="AT43:AW43"/>
    <mergeCell ref="AX43:BA43"/>
    <mergeCell ref="AL42:AM42"/>
    <mergeCell ref="AN42:AP42"/>
    <mergeCell ref="AN41:AP41"/>
    <mergeCell ref="AD41:AE41"/>
    <mergeCell ref="AF41:AG41"/>
    <mergeCell ref="AH41:AI41"/>
    <mergeCell ref="AJ41:AK41"/>
    <mergeCell ref="AT41:AW41"/>
    <mergeCell ref="AX41:BA41"/>
    <mergeCell ref="AH39:AI39"/>
    <mergeCell ref="AJ39:AK39"/>
    <mergeCell ref="AQ39:AS39"/>
    <mergeCell ref="AT39:AW39"/>
    <mergeCell ref="AX39:BA39"/>
    <mergeCell ref="AF38:AG38"/>
  </mergeCells>
  <phoneticPr fontId="0" type="noConversion"/>
  <printOptions horizontalCentered="1"/>
  <pageMargins left="0.19685039370078741" right="0.19685039370078741" top="0.39370078740157483" bottom="0.39370078740157483" header="0.51181102362204722" footer="0.51181102362204722"/>
  <pageSetup paperSize="9" scale="76" firstPageNumber="0" orientation="landscape" horizontalDpi="4294967292" verticalDpi="300" r:id="rId1"/>
  <headerFooter alignWithMargins="0"/>
  <colBreaks count="1" manualBreakCount="1">
    <brk id="5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9"/>
  <sheetViews>
    <sheetView zoomScaleNormal="100" zoomScaleSheetLayoutView="70" workbookViewId="0">
      <selection activeCell="T81" sqref="T81"/>
    </sheetView>
  </sheetViews>
  <sheetFormatPr defaultColWidth="9" defaultRowHeight="13.2" x14ac:dyDescent="0.25"/>
  <cols>
    <col min="1" max="1" width="10.6640625" style="1" customWidth="1"/>
    <col min="2" max="2" width="72.109375" style="1" customWidth="1"/>
    <col min="3" max="22" width="4.6640625" style="1" customWidth="1"/>
    <col min="23" max="16384" width="9" style="1"/>
  </cols>
  <sheetData>
    <row r="1" spans="1:22" ht="20.25" customHeight="1" x14ac:dyDescent="0.25">
      <c r="A1" s="309" t="s">
        <v>77</v>
      </c>
      <c r="B1" s="309"/>
      <c r="C1" s="309"/>
      <c r="D1" s="309"/>
      <c r="E1" s="309"/>
      <c r="F1" s="309"/>
      <c r="G1" s="309"/>
      <c r="H1" s="309"/>
      <c r="I1" s="309"/>
      <c r="J1" s="309"/>
      <c r="K1" s="309"/>
      <c r="L1" s="309"/>
      <c r="M1" s="309"/>
      <c r="N1" s="309"/>
      <c r="O1" s="309"/>
      <c r="P1" s="309"/>
      <c r="Q1" s="309"/>
      <c r="R1" s="309"/>
      <c r="S1" s="309"/>
      <c r="T1" s="309"/>
      <c r="U1" s="309"/>
      <c r="V1" s="309"/>
    </row>
    <row r="2" spans="1:22" ht="14.1" customHeight="1" x14ac:dyDescent="0.25">
      <c r="A2" s="306" t="s">
        <v>184</v>
      </c>
      <c r="B2" s="306" t="s">
        <v>318</v>
      </c>
      <c r="C2" s="306" t="s">
        <v>78</v>
      </c>
      <c r="D2" s="306"/>
      <c r="E2" s="306"/>
      <c r="F2" s="306" t="s">
        <v>79</v>
      </c>
      <c r="G2" s="306"/>
      <c r="H2" s="306"/>
      <c r="I2" s="306"/>
      <c r="J2" s="306"/>
      <c r="K2" s="306"/>
      <c r="L2" s="306"/>
      <c r="M2" s="306" t="s">
        <v>80</v>
      </c>
      <c r="N2" s="306"/>
      <c r="O2" s="306" t="s">
        <v>81</v>
      </c>
      <c r="P2" s="306"/>
      <c r="Q2" s="306"/>
      <c r="R2" s="306"/>
      <c r="S2" s="306"/>
      <c r="T2" s="306"/>
      <c r="U2" s="306"/>
      <c r="V2" s="306"/>
    </row>
    <row r="3" spans="1:22" ht="25.5" customHeight="1" x14ac:dyDescent="0.25">
      <c r="A3" s="306"/>
      <c r="B3" s="306"/>
      <c r="C3" s="306"/>
      <c r="D3" s="306"/>
      <c r="E3" s="306"/>
      <c r="F3" s="307" t="s">
        <v>82</v>
      </c>
      <c r="G3" s="307" t="s">
        <v>83</v>
      </c>
      <c r="H3" s="303" t="s">
        <v>319</v>
      </c>
      <c r="I3" s="306" t="s">
        <v>84</v>
      </c>
      <c r="J3" s="306"/>
      <c r="K3" s="306"/>
      <c r="L3" s="306"/>
      <c r="M3" s="306"/>
      <c r="N3" s="306"/>
      <c r="O3" s="306"/>
      <c r="P3" s="306"/>
      <c r="Q3" s="306"/>
      <c r="R3" s="306"/>
      <c r="S3" s="306"/>
      <c r="T3" s="306"/>
      <c r="U3" s="306"/>
      <c r="V3" s="306"/>
    </row>
    <row r="4" spans="1:22" ht="14.1" customHeight="1" x14ac:dyDescent="0.25">
      <c r="A4" s="306"/>
      <c r="B4" s="306"/>
      <c r="C4" s="307" t="s">
        <v>129</v>
      </c>
      <c r="D4" s="307" t="s">
        <v>130</v>
      </c>
      <c r="E4" s="307" t="s">
        <v>131</v>
      </c>
      <c r="F4" s="307"/>
      <c r="G4" s="307"/>
      <c r="H4" s="304"/>
      <c r="I4" s="307" t="s">
        <v>85</v>
      </c>
      <c r="J4" s="299" t="s">
        <v>86</v>
      </c>
      <c r="K4" s="299"/>
      <c r="L4" s="299"/>
      <c r="M4" s="307" t="s">
        <v>87</v>
      </c>
      <c r="N4" s="307" t="s">
        <v>88</v>
      </c>
      <c r="O4" s="299" t="s">
        <v>89</v>
      </c>
      <c r="P4" s="299"/>
      <c r="Q4" s="299" t="s">
        <v>90</v>
      </c>
      <c r="R4" s="299"/>
      <c r="S4" s="299" t="s">
        <v>91</v>
      </c>
      <c r="T4" s="299"/>
      <c r="U4" s="299" t="s">
        <v>92</v>
      </c>
      <c r="V4" s="299"/>
    </row>
    <row r="5" spans="1:22" ht="170.25" customHeight="1" x14ac:dyDescent="0.25">
      <c r="A5" s="306"/>
      <c r="B5" s="306"/>
      <c r="C5" s="307"/>
      <c r="D5" s="307"/>
      <c r="E5" s="307"/>
      <c r="F5" s="307"/>
      <c r="G5" s="307"/>
      <c r="H5" s="305"/>
      <c r="I5" s="307"/>
      <c r="J5" s="178" t="s">
        <v>302</v>
      </c>
      <c r="K5" s="178" t="s">
        <v>320</v>
      </c>
      <c r="L5" s="178" t="s">
        <v>93</v>
      </c>
      <c r="M5" s="307"/>
      <c r="N5" s="307"/>
      <c r="O5" s="179" t="s">
        <v>94</v>
      </c>
      <c r="P5" s="179" t="s">
        <v>182</v>
      </c>
      <c r="Q5" s="179" t="s">
        <v>407</v>
      </c>
      <c r="R5" s="179" t="s">
        <v>21</v>
      </c>
      <c r="S5" s="179" t="s">
        <v>316</v>
      </c>
      <c r="T5" s="179" t="s">
        <v>22</v>
      </c>
      <c r="U5" s="179" t="s">
        <v>23</v>
      </c>
      <c r="V5" s="179" t="s">
        <v>264</v>
      </c>
    </row>
    <row r="6" spans="1:22" ht="15" customHeight="1" x14ac:dyDescent="0.25">
      <c r="A6" s="52">
        <v>1</v>
      </c>
      <c r="B6" s="52">
        <v>2</v>
      </c>
      <c r="C6" s="52">
        <v>3</v>
      </c>
      <c r="D6" s="52">
        <v>4</v>
      </c>
      <c r="E6" s="52">
        <v>5</v>
      </c>
      <c r="F6" s="52">
        <v>6</v>
      </c>
      <c r="G6" s="52">
        <v>7</v>
      </c>
      <c r="H6" s="52">
        <v>8</v>
      </c>
      <c r="I6" s="52">
        <v>9</v>
      </c>
      <c r="J6" s="52">
        <v>10</v>
      </c>
      <c r="K6" s="52">
        <v>11</v>
      </c>
      <c r="L6" s="52">
        <v>12</v>
      </c>
      <c r="M6" s="52">
        <v>13</v>
      </c>
      <c r="N6" s="52">
        <v>14</v>
      </c>
      <c r="O6" s="52">
        <v>15</v>
      </c>
      <c r="P6" s="52">
        <v>16</v>
      </c>
      <c r="Q6" s="52">
        <v>17</v>
      </c>
      <c r="R6" s="52">
        <v>18</v>
      </c>
      <c r="S6" s="52">
        <v>19</v>
      </c>
      <c r="T6" s="52">
        <v>20</v>
      </c>
      <c r="U6" s="52">
        <v>21</v>
      </c>
      <c r="V6" s="52">
        <v>22</v>
      </c>
    </row>
    <row r="7" spans="1:22" ht="15" customHeight="1" x14ac:dyDescent="0.25">
      <c r="A7" s="180" t="s">
        <v>329</v>
      </c>
      <c r="B7" s="92" t="s">
        <v>394</v>
      </c>
      <c r="C7" s="181"/>
      <c r="D7" s="181"/>
      <c r="E7" s="182"/>
      <c r="F7" s="63">
        <f t="shared" ref="F7:V7" si="0">F8+F15+F17+F23+F26</f>
        <v>2106</v>
      </c>
      <c r="G7" s="63">
        <f t="shared" si="0"/>
        <v>702</v>
      </c>
      <c r="H7" s="63">
        <f t="shared" si="0"/>
        <v>100</v>
      </c>
      <c r="I7" s="63">
        <f t="shared" si="0"/>
        <v>1404</v>
      </c>
      <c r="J7" s="63">
        <f t="shared" si="0"/>
        <v>774</v>
      </c>
      <c r="K7" s="63">
        <f t="shared" si="0"/>
        <v>630</v>
      </c>
      <c r="L7" s="63">
        <f t="shared" si="0"/>
        <v>0</v>
      </c>
      <c r="M7" s="63">
        <f t="shared" si="0"/>
        <v>0</v>
      </c>
      <c r="N7" s="63">
        <f t="shared" si="0"/>
        <v>0</v>
      </c>
      <c r="O7" s="63">
        <f t="shared" si="0"/>
        <v>612</v>
      </c>
      <c r="P7" s="63">
        <f t="shared" si="0"/>
        <v>792</v>
      </c>
      <c r="Q7" s="63">
        <f t="shared" si="0"/>
        <v>0</v>
      </c>
      <c r="R7" s="63">
        <f t="shared" si="0"/>
        <v>0</v>
      </c>
      <c r="S7" s="63">
        <f t="shared" si="0"/>
        <v>0</v>
      </c>
      <c r="T7" s="63">
        <f t="shared" si="0"/>
        <v>0</v>
      </c>
      <c r="U7" s="63">
        <f t="shared" si="0"/>
        <v>0</v>
      </c>
      <c r="V7" s="63">
        <f t="shared" si="0"/>
        <v>0</v>
      </c>
    </row>
    <row r="8" spans="1:22" ht="15" customHeight="1" x14ac:dyDescent="0.25">
      <c r="A8" s="19" t="s">
        <v>322</v>
      </c>
      <c r="B8" s="100" t="s">
        <v>281</v>
      </c>
      <c r="C8" s="92"/>
      <c r="D8" s="92"/>
      <c r="E8" s="63"/>
      <c r="F8" s="63">
        <f t="shared" ref="F8:V8" si="1">SUM(F9:F14)</f>
        <v>979</v>
      </c>
      <c r="G8" s="63">
        <f t="shared" si="1"/>
        <v>327</v>
      </c>
      <c r="H8" s="63">
        <f t="shared" si="1"/>
        <v>50</v>
      </c>
      <c r="I8" s="63">
        <f t="shared" si="1"/>
        <v>652</v>
      </c>
      <c r="J8" s="63">
        <f t="shared" si="1"/>
        <v>264</v>
      </c>
      <c r="K8" s="63">
        <f t="shared" si="1"/>
        <v>388</v>
      </c>
      <c r="L8" s="63">
        <f t="shared" si="1"/>
        <v>0</v>
      </c>
      <c r="M8" s="63">
        <f t="shared" si="1"/>
        <v>0</v>
      </c>
      <c r="N8" s="63">
        <f t="shared" si="1"/>
        <v>0</v>
      </c>
      <c r="O8" s="63">
        <f t="shared" si="1"/>
        <v>290</v>
      </c>
      <c r="P8" s="63">
        <f t="shared" si="1"/>
        <v>362</v>
      </c>
      <c r="Q8" s="63">
        <f t="shared" si="1"/>
        <v>0</v>
      </c>
      <c r="R8" s="63">
        <f t="shared" si="1"/>
        <v>0</v>
      </c>
      <c r="S8" s="63">
        <f t="shared" si="1"/>
        <v>0</v>
      </c>
      <c r="T8" s="63">
        <f t="shared" si="1"/>
        <v>0</v>
      </c>
      <c r="U8" s="63">
        <f t="shared" si="1"/>
        <v>0</v>
      </c>
      <c r="V8" s="63">
        <f t="shared" si="1"/>
        <v>0</v>
      </c>
    </row>
    <row r="9" spans="1:22" ht="15" customHeight="1" x14ac:dyDescent="0.25">
      <c r="A9" s="17" t="s">
        <v>282</v>
      </c>
      <c r="B9" s="90" t="s">
        <v>283</v>
      </c>
      <c r="C9" s="53">
        <v>2</v>
      </c>
      <c r="D9" s="53"/>
      <c r="E9" s="54"/>
      <c r="F9" s="54">
        <v>293</v>
      </c>
      <c r="G9" s="54">
        <v>98</v>
      </c>
      <c r="H9" s="54">
        <v>14</v>
      </c>
      <c r="I9" s="19">
        <f t="shared" ref="I9:I22" si="2">SUM(J9:K9)</f>
        <v>195</v>
      </c>
      <c r="J9" s="37">
        <v>89</v>
      </c>
      <c r="K9" s="37">
        <v>106</v>
      </c>
      <c r="L9" s="37"/>
      <c r="M9" s="37"/>
      <c r="N9" s="37"/>
      <c r="O9" s="19">
        <v>85</v>
      </c>
      <c r="P9" s="19">
        <v>110</v>
      </c>
      <c r="Q9" s="183"/>
      <c r="R9" s="183"/>
      <c r="S9" s="184"/>
      <c r="T9" s="184"/>
      <c r="U9" s="184"/>
      <c r="V9" s="184"/>
    </row>
    <row r="10" spans="1:22" ht="15" customHeight="1" x14ac:dyDescent="0.25">
      <c r="A10" s="17" t="s">
        <v>284</v>
      </c>
      <c r="B10" s="90" t="s">
        <v>95</v>
      </c>
      <c r="C10" s="53"/>
      <c r="D10" s="53">
        <v>2</v>
      </c>
      <c r="E10" s="54">
        <v>1</v>
      </c>
      <c r="F10" s="54">
        <v>176</v>
      </c>
      <c r="G10" s="54">
        <v>59</v>
      </c>
      <c r="H10" s="54">
        <v>10</v>
      </c>
      <c r="I10" s="19">
        <f t="shared" si="2"/>
        <v>117</v>
      </c>
      <c r="J10" s="37">
        <v>0</v>
      </c>
      <c r="K10" s="37">
        <v>117</v>
      </c>
      <c r="L10" s="37"/>
      <c r="M10" s="37"/>
      <c r="N10" s="37"/>
      <c r="O10" s="19">
        <v>51</v>
      </c>
      <c r="P10" s="19">
        <v>66</v>
      </c>
      <c r="Q10" s="183"/>
      <c r="R10" s="183"/>
      <c r="S10" s="184"/>
      <c r="T10" s="184"/>
      <c r="U10" s="184"/>
      <c r="V10" s="184"/>
    </row>
    <row r="11" spans="1:22" s="12" customFormat="1" ht="15" customHeight="1" x14ac:dyDescent="0.25">
      <c r="A11" s="17" t="s">
        <v>285</v>
      </c>
      <c r="B11" s="90" t="s">
        <v>96</v>
      </c>
      <c r="C11" s="55">
        <v>2</v>
      </c>
      <c r="D11" s="55"/>
      <c r="E11" s="56"/>
      <c r="F11" s="56">
        <v>175</v>
      </c>
      <c r="G11" s="56">
        <v>58</v>
      </c>
      <c r="H11" s="56">
        <v>8</v>
      </c>
      <c r="I11" s="19">
        <f t="shared" si="2"/>
        <v>117</v>
      </c>
      <c r="J11" s="37">
        <v>85</v>
      </c>
      <c r="K11" s="37">
        <v>32</v>
      </c>
      <c r="L11" s="37"/>
      <c r="M11" s="37"/>
      <c r="N11" s="37"/>
      <c r="O11" s="19">
        <v>51</v>
      </c>
      <c r="P11" s="19">
        <v>66</v>
      </c>
      <c r="Q11" s="185"/>
      <c r="R11" s="185"/>
      <c r="S11" s="185"/>
      <c r="T11" s="185"/>
      <c r="U11" s="185"/>
      <c r="V11" s="185"/>
    </row>
    <row r="12" spans="1:22" s="12" customFormat="1" ht="15" customHeight="1" x14ac:dyDescent="0.25">
      <c r="A12" s="17" t="s">
        <v>286</v>
      </c>
      <c r="B12" s="90" t="s">
        <v>99</v>
      </c>
      <c r="C12" s="55"/>
      <c r="D12" s="55">
        <v>2</v>
      </c>
      <c r="E12" s="56">
        <v>1</v>
      </c>
      <c r="F12" s="56">
        <v>176</v>
      </c>
      <c r="G12" s="56">
        <v>59</v>
      </c>
      <c r="H12" s="56">
        <v>8</v>
      </c>
      <c r="I12" s="19">
        <f t="shared" si="2"/>
        <v>117</v>
      </c>
      <c r="J12" s="37">
        <v>6</v>
      </c>
      <c r="K12" s="37">
        <v>111</v>
      </c>
      <c r="L12" s="37"/>
      <c r="M12" s="37"/>
      <c r="N12" s="37"/>
      <c r="O12" s="19">
        <v>51</v>
      </c>
      <c r="P12" s="19">
        <v>66</v>
      </c>
      <c r="Q12" s="185"/>
      <c r="R12" s="185"/>
      <c r="S12" s="185"/>
      <c r="T12" s="185"/>
      <c r="U12" s="185"/>
      <c r="V12" s="185"/>
    </row>
    <row r="13" spans="1:22" s="12" customFormat="1" ht="15" customHeight="1" x14ac:dyDescent="0.25">
      <c r="A13" s="17" t="s">
        <v>287</v>
      </c>
      <c r="B13" s="91" t="s">
        <v>315</v>
      </c>
      <c r="C13" s="55"/>
      <c r="D13" s="55">
        <v>2</v>
      </c>
      <c r="E13" s="56"/>
      <c r="F13" s="56">
        <v>105</v>
      </c>
      <c r="G13" s="56">
        <v>35</v>
      </c>
      <c r="H13" s="56">
        <v>6</v>
      </c>
      <c r="I13" s="19">
        <f>SUM(J13:K13)</f>
        <v>70</v>
      </c>
      <c r="J13" s="37">
        <v>52</v>
      </c>
      <c r="K13" s="37">
        <v>18</v>
      </c>
      <c r="L13" s="37"/>
      <c r="M13" s="37"/>
      <c r="N13" s="37"/>
      <c r="O13" s="19">
        <v>34</v>
      </c>
      <c r="P13" s="19">
        <v>36</v>
      </c>
      <c r="Q13" s="185"/>
      <c r="R13" s="185"/>
      <c r="S13" s="185"/>
      <c r="T13" s="185"/>
      <c r="U13" s="185"/>
      <c r="V13" s="185"/>
    </row>
    <row r="14" spans="1:22" s="12" customFormat="1" ht="15" customHeight="1" x14ac:dyDescent="0.25">
      <c r="A14" s="17" t="s">
        <v>29</v>
      </c>
      <c r="B14" s="90" t="s">
        <v>30</v>
      </c>
      <c r="C14" s="55" t="s">
        <v>31</v>
      </c>
      <c r="D14" s="55"/>
      <c r="E14" s="56"/>
      <c r="F14" s="56">
        <v>54</v>
      </c>
      <c r="G14" s="56">
        <v>18</v>
      </c>
      <c r="H14" s="56">
        <v>4</v>
      </c>
      <c r="I14" s="19">
        <f>SUM(J14:K14)</f>
        <v>36</v>
      </c>
      <c r="J14" s="37">
        <v>32</v>
      </c>
      <c r="K14" s="37">
        <v>4</v>
      </c>
      <c r="L14" s="37"/>
      <c r="M14" s="37"/>
      <c r="N14" s="37"/>
      <c r="O14" s="19">
        <v>18</v>
      </c>
      <c r="P14" s="19">
        <v>18</v>
      </c>
      <c r="Q14" s="185"/>
      <c r="R14" s="185"/>
      <c r="S14" s="185"/>
      <c r="T14" s="185"/>
      <c r="U14" s="185"/>
      <c r="V14" s="185"/>
    </row>
    <row r="15" spans="1:22" s="12" customFormat="1" ht="15" customHeight="1" x14ac:dyDescent="0.25">
      <c r="A15" s="19" t="s">
        <v>322</v>
      </c>
      <c r="B15" s="100" t="s">
        <v>295</v>
      </c>
      <c r="C15" s="47"/>
      <c r="D15" s="47"/>
      <c r="E15" s="99"/>
      <c r="F15" s="63">
        <f t="shared" ref="F15:U15" si="3">F16</f>
        <v>351</v>
      </c>
      <c r="G15" s="63">
        <f t="shared" si="3"/>
        <v>117</v>
      </c>
      <c r="H15" s="63">
        <f t="shared" si="3"/>
        <v>16</v>
      </c>
      <c r="I15" s="63">
        <f t="shared" si="3"/>
        <v>234</v>
      </c>
      <c r="J15" s="63">
        <f t="shared" si="3"/>
        <v>134</v>
      </c>
      <c r="K15" s="63">
        <f t="shared" si="3"/>
        <v>100</v>
      </c>
      <c r="L15" s="63">
        <f t="shared" si="3"/>
        <v>0</v>
      </c>
      <c r="M15" s="63">
        <f t="shared" si="3"/>
        <v>0</v>
      </c>
      <c r="N15" s="63">
        <f t="shared" si="3"/>
        <v>0</v>
      </c>
      <c r="O15" s="63">
        <f t="shared" si="3"/>
        <v>102</v>
      </c>
      <c r="P15" s="63">
        <f t="shared" si="3"/>
        <v>132</v>
      </c>
      <c r="Q15" s="63">
        <f t="shared" si="3"/>
        <v>0</v>
      </c>
      <c r="R15" s="63">
        <f t="shared" si="3"/>
        <v>0</v>
      </c>
      <c r="S15" s="63">
        <f t="shared" si="3"/>
        <v>0</v>
      </c>
      <c r="T15" s="63">
        <f t="shared" si="3"/>
        <v>0</v>
      </c>
      <c r="U15" s="63">
        <f t="shared" si="3"/>
        <v>0</v>
      </c>
      <c r="V15" s="63">
        <f>V16</f>
        <v>0</v>
      </c>
    </row>
    <row r="16" spans="1:22" s="12" customFormat="1" ht="15" customHeight="1" x14ac:dyDescent="0.25">
      <c r="A16" s="17" t="s">
        <v>296</v>
      </c>
      <c r="B16" s="90" t="s">
        <v>28</v>
      </c>
      <c r="C16" s="57">
        <v>2</v>
      </c>
      <c r="D16" s="57"/>
      <c r="E16" s="58"/>
      <c r="F16" s="58">
        <v>351</v>
      </c>
      <c r="G16" s="58">
        <v>117</v>
      </c>
      <c r="H16" s="58">
        <v>16</v>
      </c>
      <c r="I16" s="60">
        <f>SUM(J16:K16)</f>
        <v>234</v>
      </c>
      <c r="J16" s="58">
        <v>134</v>
      </c>
      <c r="K16" s="58">
        <v>100</v>
      </c>
      <c r="L16" s="58"/>
      <c r="M16" s="58"/>
      <c r="N16" s="58"/>
      <c r="O16" s="19">
        <v>102</v>
      </c>
      <c r="P16" s="19">
        <v>132</v>
      </c>
      <c r="Q16" s="185"/>
      <c r="R16" s="185"/>
      <c r="S16" s="185"/>
      <c r="T16" s="185"/>
      <c r="U16" s="185"/>
      <c r="V16" s="185"/>
    </row>
    <row r="17" spans="1:22" s="12" customFormat="1" ht="15" customHeight="1" x14ac:dyDescent="0.25">
      <c r="A17" s="19" t="s">
        <v>322</v>
      </c>
      <c r="B17" s="100" t="s">
        <v>324</v>
      </c>
      <c r="C17" s="59"/>
      <c r="D17" s="59"/>
      <c r="E17" s="60"/>
      <c r="F17" s="61">
        <f t="shared" ref="F17:L17" si="4">SUM(F18:F22)</f>
        <v>441</v>
      </c>
      <c r="G17" s="61">
        <f t="shared" si="4"/>
        <v>147</v>
      </c>
      <c r="H17" s="61">
        <f t="shared" si="4"/>
        <v>18</v>
      </c>
      <c r="I17" s="61">
        <f t="shared" si="4"/>
        <v>294</v>
      </c>
      <c r="J17" s="61">
        <f t="shared" si="4"/>
        <v>234</v>
      </c>
      <c r="K17" s="61">
        <f t="shared" si="4"/>
        <v>60</v>
      </c>
      <c r="L17" s="61">
        <f t="shared" si="4"/>
        <v>0</v>
      </c>
      <c r="M17" s="61">
        <f>SUM(M18:M22)</f>
        <v>0</v>
      </c>
      <c r="N17" s="61">
        <f t="shared" ref="N17:V17" si="5">SUM(N18:N22)</f>
        <v>0</v>
      </c>
      <c r="O17" s="61">
        <f t="shared" si="5"/>
        <v>136</v>
      </c>
      <c r="P17" s="61">
        <f t="shared" si="5"/>
        <v>158</v>
      </c>
      <c r="Q17" s="61">
        <f t="shared" si="5"/>
        <v>0</v>
      </c>
      <c r="R17" s="61">
        <f t="shared" si="5"/>
        <v>0</v>
      </c>
      <c r="S17" s="61">
        <f t="shared" si="5"/>
        <v>0</v>
      </c>
      <c r="T17" s="61">
        <f t="shared" si="5"/>
        <v>0</v>
      </c>
      <c r="U17" s="61">
        <f t="shared" si="5"/>
        <v>0</v>
      </c>
      <c r="V17" s="61">
        <f t="shared" si="5"/>
        <v>0</v>
      </c>
    </row>
    <row r="18" spans="1:22" s="12" customFormat="1" ht="15" customHeight="1" x14ac:dyDescent="0.25">
      <c r="A18" s="17" t="s">
        <v>288</v>
      </c>
      <c r="B18" s="90" t="s">
        <v>97</v>
      </c>
      <c r="C18" s="55"/>
      <c r="D18" s="55">
        <v>2</v>
      </c>
      <c r="E18" s="56"/>
      <c r="F18" s="56">
        <v>117</v>
      </c>
      <c r="G18" s="56">
        <v>39</v>
      </c>
      <c r="H18" s="56">
        <v>6</v>
      </c>
      <c r="I18" s="19">
        <f t="shared" si="2"/>
        <v>78</v>
      </c>
      <c r="J18" s="37">
        <v>64</v>
      </c>
      <c r="K18" s="37">
        <v>14</v>
      </c>
      <c r="L18" s="37"/>
      <c r="M18" s="37"/>
      <c r="N18" s="37"/>
      <c r="O18" s="19">
        <v>34</v>
      </c>
      <c r="P18" s="19">
        <v>44</v>
      </c>
      <c r="Q18" s="185"/>
      <c r="R18" s="185"/>
      <c r="S18" s="185"/>
      <c r="T18" s="185"/>
      <c r="U18" s="185"/>
      <c r="V18" s="185"/>
    </row>
    <row r="19" spans="1:22" s="12" customFormat="1" ht="15" customHeight="1" x14ac:dyDescent="0.25">
      <c r="A19" s="17" t="s">
        <v>289</v>
      </c>
      <c r="B19" s="90" t="s">
        <v>132</v>
      </c>
      <c r="C19" s="55"/>
      <c r="D19" s="55">
        <v>2</v>
      </c>
      <c r="E19" s="56"/>
      <c r="F19" s="56">
        <v>162</v>
      </c>
      <c r="G19" s="56">
        <v>54</v>
      </c>
      <c r="H19" s="56">
        <v>6</v>
      </c>
      <c r="I19" s="19">
        <f t="shared" si="2"/>
        <v>108</v>
      </c>
      <c r="J19" s="37">
        <v>88</v>
      </c>
      <c r="K19" s="37">
        <v>20</v>
      </c>
      <c r="L19" s="37"/>
      <c r="M19" s="37"/>
      <c r="N19" s="37"/>
      <c r="O19" s="19">
        <v>51</v>
      </c>
      <c r="P19" s="19">
        <v>57</v>
      </c>
      <c r="Q19" s="185"/>
      <c r="R19" s="185"/>
      <c r="S19" s="185"/>
      <c r="T19" s="185"/>
      <c r="U19" s="185"/>
      <c r="V19" s="185"/>
    </row>
    <row r="20" spans="1:22" s="12" customFormat="1" ht="15" customHeight="1" x14ac:dyDescent="0.25">
      <c r="A20" s="17" t="s">
        <v>290</v>
      </c>
      <c r="B20" s="90" t="s">
        <v>98</v>
      </c>
      <c r="C20" s="57"/>
      <c r="D20" s="57">
        <v>2</v>
      </c>
      <c r="E20" s="58"/>
      <c r="F20" s="58">
        <v>54</v>
      </c>
      <c r="G20" s="58">
        <v>18</v>
      </c>
      <c r="H20" s="58">
        <v>2</v>
      </c>
      <c r="I20" s="19">
        <f t="shared" si="2"/>
        <v>36</v>
      </c>
      <c r="J20" s="37">
        <v>24</v>
      </c>
      <c r="K20" s="37">
        <v>12</v>
      </c>
      <c r="L20" s="37"/>
      <c r="M20" s="37"/>
      <c r="N20" s="37"/>
      <c r="O20" s="19">
        <v>17</v>
      </c>
      <c r="P20" s="19">
        <v>19</v>
      </c>
      <c r="Q20" s="185"/>
      <c r="R20" s="185"/>
      <c r="S20" s="185"/>
      <c r="T20" s="185"/>
      <c r="U20" s="185"/>
      <c r="V20" s="185"/>
    </row>
    <row r="21" spans="1:22" s="12" customFormat="1" ht="15" customHeight="1" x14ac:dyDescent="0.25">
      <c r="A21" s="17" t="s">
        <v>291</v>
      </c>
      <c r="B21" s="90" t="s">
        <v>292</v>
      </c>
      <c r="C21" s="57"/>
      <c r="D21" s="57">
        <v>2</v>
      </c>
      <c r="E21" s="58"/>
      <c r="F21" s="58">
        <v>54</v>
      </c>
      <c r="G21" s="58">
        <v>18</v>
      </c>
      <c r="H21" s="58">
        <v>2</v>
      </c>
      <c r="I21" s="19">
        <f t="shared" si="2"/>
        <v>36</v>
      </c>
      <c r="J21" s="37">
        <v>30</v>
      </c>
      <c r="K21" s="37">
        <v>6</v>
      </c>
      <c r="L21" s="37"/>
      <c r="M21" s="37"/>
      <c r="N21" s="37"/>
      <c r="O21" s="19">
        <v>17</v>
      </c>
      <c r="P21" s="19">
        <v>19</v>
      </c>
      <c r="Q21" s="185"/>
      <c r="R21" s="185"/>
      <c r="S21" s="185"/>
      <c r="T21" s="185"/>
      <c r="U21" s="185"/>
      <c r="V21" s="185"/>
    </row>
    <row r="22" spans="1:22" s="12" customFormat="1" ht="15" customHeight="1" x14ac:dyDescent="0.25">
      <c r="A22" s="17" t="s">
        <v>293</v>
      </c>
      <c r="B22" s="90" t="s">
        <v>294</v>
      </c>
      <c r="C22" s="57"/>
      <c r="D22" s="57">
        <v>2</v>
      </c>
      <c r="E22" s="58"/>
      <c r="F22" s="58">
        <v>54</v>
      </c>
      <c r="G22" s="58">
        <v>18</v>
      </c>
      <c r="H22" s="58">
        <v>2</v>
      </c>
      <c r="I22" s="19">
        <f t="shared" si="2"/>
        <v>36</v>
      </c>
      <c r="J22" s="37">
        <v>28</v>
      </c>
      <c r="K22" s="37">
        <v>8</v>
      </c>
      <c r="L22" s="37"/>
      <c r="M22" s="37"/>
      <c r="N22" s="37"/>
      <c r="O22" s="19">
        <v>17</v>
      </c>
      <c r="P22" s="19">
        <v>19</v>
      </c>
      <c r="Q22" s="185"/>
      <c r="R22" s="185"/>
      <c r="S22" s="185"/>
      <c r="T22" s="185"/>
      <c r="U22" s="185"/>
      <c r="V22" s="185"/>
    </row>
    <row r="23" spans="1:22" s="12" customFormat="1" ht="15" customHeight="1" x14ac:dyDescent="0.25">
      <c r="A23" s="19" t="s">
        <v>322</v>
      </c>
      <c r="B23" s="100" t="s">
        <v>323</v>
      </c>
      <c r="C23" s="59"/>
      <c r="D23" s="59"/>
      <c r="E23" s="60"/>
      <c r="F23" s="61">
        <f t="shared" ref="F23:U23" si="6">SUM(F24:F25)</f>
        <v>277</v>
      </c>
      <c r="G23" s="61">
        <f t="shared" si="6"/>
        <v>92</v>
      </c>
      <c r="H23" s="61">
        <f t="shared" si="6"/>
        <v>14</v>
      </c>
      <c r="I23" s="61">
        <f t="shared" si="6"/>
        <v>185</v>
      </c>
      <c r="J23" s="61">
        <f t="shared" si="6"/>
        <v>117</v>
      </c>
      <c r="K23" s="61">
        <f t="shared" si="6"/>
        <v>68</v>
      </c>
      <c r="L23" s="61">
        <f t="shared" si="6"/>
        <v>0</v>
      </c>
      <c r="M23" s="61">
        <f t="shared" si="6"/>
        <v>0</v>
      </c>
      <c r="N23" s="61">
        <f t="shared" si="6"/>
        <v>0</v>
      </c>
      <c r="O23" s="61">
        <f t="shared" si="6"/>
        <v>67</v>
      </c>
      <c r="P23" s="61">
        <f t="shared" si="6"/>
        <v>118</v>
      </c>
      <c r="Q23" s="61">
        <f t="shared" si="6"/>
        <v>0</v>
      </c>
      <c r="R23" s="61">
        <f t="shared" si="6"/>
        <v>0</v>
      </c>
      <c r="S23" s="61">
        <f t="shared" si="6"/>
        <v>0</v>
      </c>
      <c r="T23" s="61">
        <f t="shared" si="6"/>
        <v>0</v>
      </c>
      <c r="U23" s="61">
        <f t="shared" si="6"/>
        <v>0</v>
      </c>
      <c r="V23" s="61">
        <f>SUM(V24:V25)</f>
        <v>0</v>
      </c>
    </row>
    <row r="24" spans="1:22" s="12" customFormat="1" ht="15" customHeight="1" x14ac:dyDescent="0.25">
      <c r="A24" s="17" t="s">
        <v>297</v>
      </c>
      <c r="B24" s="90" t="s">
        <v>298</v>
      </c>
      <c r="C24" s="57">
        <v>2</v>
      </c>
      <c r="D24" s="57"/>
      <c r="E24" s="58"/>
      <c r="F24" s="58">
        <v>150</v>
      </c>
      <c r="G24" s="58">
        <v>50</v>
      </c>
      <c r="H24" s="58">
        <v>8</v>
      </c>
      <c r="I24" s="60">
        <f>SUM(J24:K24)</f>
        <v>100</v>
      </c>
      <c r="J24" s="58">
        <v>52</v>
      </c>
      <c r="K24" s="58">
        <v>48</v>
      </c>
      <c r="L24" s="58"/>
      <c r="M24" s="58"/>
      <c r="N24" s="58"/>
      <c r="O24" s="19">
        <v>34</v>
      </c>
      <c r="P24" s="19">
        <v>66</v>
      </c>
      <c r="Q24" s="37"/>
      <c r="R24" s="37"/>
      <c r="S24" s="185"/>
      <c r="T24" s="185"/>
      <c r="U24" s="185"/>
      <c r="V24" s="185"/>
    </row>
    <row r="25" spans="1:22" s="12" customFormat="1" ht="15" customHeight="1" x14ac:dyDescent="0.25">
      <c r="A25" s="17" t="s">
        <v>299</v>
      </c>
      <c r="B25" s="90" t="s">
        <v>101</v>
      </c>
      <c r="C25" s="57" t="s">
        <v>31</v>
      </c>
      <c r="D25" s="57"/>
      <c r="E25" s="58"/>
      <c r="F25" s="58">
        <v>127</v>
      </c>
      <c r="G25" s="58">
        <v>42</v>
      </c>
      <c r="H25" s="58">
        <v>6</v>
      </c>
      <c r="I25" s="60">
        <f>SUM(J25:K25)</f>
        <v>85</v>
      </c>
      <c r="J25" s="58">
        <v>65</v>
      </c>
      <c r="K25" s="58">
        <v>20</v>
      </c>
      <c r="L25" s="58"/>
      <c r="M25" s="58"/>
      <c r="N25" s="58"/>
      <c r="O25" s="19">
        <v>33</v>
      </c>
      <c r="P25" s="19">
        <v>52</v>
      </c>
      <c r="Q25" s="37"/>
      <c r="R25" s="37"/>
      <c r="S25" s="185"/>
      <c r="T25" s="185"/>
      <c r="U25" s="185"/>
      <c r="V25" s="185"/>
    </row>
    <row r="26" spans="1:22" s="12" customFormat="1" ht="15" customHeight="1" x14ac:dyDescent="0.25">
      <c r="A26" s="19" t="s">
        <v>300</v>
      </c>
      <c r="B26" s="100" t="s">
        <v>328</v>
      </c>
      <c r="C26" s="59"/>
      <c r="D26" s="59"/>
      <c r="E26" s="60"/>
      <c r="F26" s="100">
        <f t="shared" ref="F26:U26" si="7">F27</f>
        <v>58</v>
      </c>
      <c r="G26" s="100">
        <f t="shared" si="7"/>
        <v>19</v>
      </c>
      <c r="H26" s="100">
        <f t="shared" si="7"/>
        <v>2</v>
      </c>
      <c r="I26" s="100">
        <f t="shared" si="7"/>
        <v>39</v>
      </c>
      <c r="J26" s="100">
        <f t="shared" si="7"/>
        <v>25</v>
      </c>
      <c r="K26" s="100">
        <f t="shared" si="7"/>
        <v>14</v>
      </c>
      <c r="L26" s="100">
        <f t="shared" si="7"/>
        <v>0</v>
      </c>
      <c r="M26" s="100">
        <f t="shared" si="7"/>
        <v>0</v>
      </c>
      <c r="N26" s="100">
        <f t="shared" si="7"/>
        <v>0</v>
      </c>
      <c r="O26" s="100">
        <f t="shared" si="7"/>
        <v>17</v>
      </c>
      <c r="P26" s="100">
        <f t="shared" si="7"/>
        <v>22</v>
      </c>
      <c r="Q26" s="100">
        <f t="shared" si="7"/>
        <v>0</v>
      </c>
      <c r="R26" s="100">
        <f t="shared" si="7"/>
        <v>0</v>
      </c>
      <c r="S26" s="100">
        <f t="shared" si="7"/>
        <v>0</v>
      </c>
      <c r="T26" s="100">
        <f t="shared" si="7"/>
        <v>0</v>
      </c>
      <c r="U26" s="100">
        <f t="shared" si="7"/>
        <v>0</v>
      </c>
      <c r="V26" s="100">
        <f>V27</f>
        <v>0</v>
      </c>
    </row>
    <row r="27" spans="1:22" s="12" customFormat="1" ht="15" customHeight="1" x14ac:dyDescent="0.25">
      <c r="A27" s="17" t="s">
        <v>301</v>
      </c>
      <c r="B27" s="90" t="s">
        <v>321</v>
      </c>
      <c r="C27" s="57"/>
      <c r="D27" s="57">
        <v>2</v>
      </c>
      <c r="E27" s="58"/>
      <c r="F27" s="58">
        <v>58</v>
      </c>
      <c r="G27" s="58">
        <v>19</v>
      </c>
      <c r="H27" s="58">
        <v>2</v>
      </c>
      <c r="I27" s="60">
        <f>SUM(J27:K27)</f>
        <v>39</v>
      </c>
      <c r="J27" s="58">
        <v>25</v>
      </c>
      <c r="K27" s="58">
        <v>14</v>
      </c>
      <c r="L27" s="58"/>
      <c r="M27" s="58"/>
      <c r="N27" s="58"/>
      <c r="O27" s="19">
        <v>17</v>
      </c>
      <c r="P27" s="19">
        <v>22</v>
      </c>
      <c r="Q27" s="37"/>
      <c r="R27" s="37"/>
      <c r="S27" s="185"/>
      <c r="T27" s="185"/>
      <c r="U27" s="185"/>
      <c r="V27" s="185"/>
    </row>
    <row r="28" spans="1:22" s="12" customFormat="1" ht="15" customHeight="1" x14ac:dyDescent="0.25">
      <c r="A28" s="186" t="s">
        <v>133</v>
      </c>
      <c r="B28" s="186" t="s">
        <v>134</v>
      </c>
      <c r="C28" s="59"/>
      <c r="D28" s="59"/>
      <c r="E28" s="60"/>
      <c r="F28" s="61">
        <f t="shared" ref="F28:V28" si="8">F29+F37+F40</f>
        <v>4428</v>
      </c>
      <c r="G28" s="61">
        <f t="shared" si="8"/>
        <v>1476</v>
      </c>
      <c r="H28" s="61">
        <f t="shared" si="8"/>
        <v>300</v>
      </c>
      <c r="I28" s="61">
        <f t="shared" si="8"/>
        <v>2952</v>
      </c>
      <c r="J28" s="61">
        <f t="shared" si="8"/>
        <v>1430</v>
      </c>
      <c r="K28" s="61">
        <f t="shared" si="8"/>
        <v>1472</v>
      </c>
      <c r="L28" s="61">
        <f t="shared" si="8"/>
        <v>48</v>
      </c>
      <c r="M28" s="61">
        <f t="shared" si="8"/>
        <v>576</v>
      </c>
      <c r="N28" s="61">
        <f t="shared" si="8"/>
        <v>396</v>
      </c>
      <c r="O28" s="61">
        <f t="shared" si="8"/>
        <v>0</v>
      </c>
      <c r="P28" s="61">
        <f t="shared" si="8"/>
        <v>0</v>
      </c>
      <c r="Q28" s="61">
        <f>Q29+Q37+Q40</f>
        <v>612</v>
      </c>
      <c r="R28" s="61">
        <f t="shared" si="8"/>
        <v>648</v>
      </c>
      <c r="S28" s="61">
        <f t="shared" si="8"/>
        <v>468</v>
      </c>
      <c r="T28" s="61">
        <f t="shared" si="8"/>
        <v>576</v>
      </c>
      <c r="U28" s="61">
        <f t="shared" si="8"/>
        <v>396</v>
      </c>
      <c r="V28" s="61">
        <f t="shared" si="8"/>
        <v>252</v>
      </c>
    </row>
    <row r="29" spans="1:22" s="12" customFormat="1" ht="15" customHeight="1" x14ac:dyDescent="0.25">
      <c r="A29" s="19" t="s">
        <v>268</v>
      </c>
      <c r="B29" s="97" t="s">
        <v>395</v>
      </c>
      <c r="C29" s="59"/>
      <c r="D29" s="59"/>
      <c r="E29" s="60"/>
      <c r="F29" s="63">
        <f t="shared" ref="F29:V29" si="9">SUM(F30:F36)</f>
        <v>830</v>
      </c>
      <c r="G29" s="63">
        <f t="shared" si="9"/>
        <v>280</v>
      </c>
      <c r="H29" s="63">
        <f t="shared" si="9"/>
        <v>56</v>
      </c>
      <c r="I29" s="63">
        <f t="shared" si="9"/>
        <v>550</v>
      </c>
      <c r="J29" s="63">
        <f t="shared" si="9"/>
        <v>138</v>
      </c>
      <c r="K29" s="63">
        <f t="shared" si="9"/>
        <v>412</v>
      </c>
      <c r="L29" s="63">
        <f t="shared" si="9"/>
        <v>0</v>
      </c>
      <c r="M29" s="63">
        <f t="shared" si="9"/>
        <v>0</v>
      </c>
      <c r="N29" s="63">
        <f t="shared" si="9"/>
        <v>0</v>
      </c>
      <c r="O29" s="63">
        <f t="shared" si="9"/>
        <v>0</v>
      </c>
      <c r="P29" s="63">
        <f t="shared" si="9"/>
        <v>0</v>
      </c>
      <c r="Q29" s="63">
        <f t="shared" si="9"/>
        <v>116</v>
      </c>
      <c r="R29" s="63">
        <f t="shared" si="9"/>
        <v>126</v>
      </c>
      <c r="S29" s="63">
        <f t="shared" si="9"/>
        <v>52</v>
      </c>
      <c r="T29" s="63">
        <f t="shared" si="9"/>
        <v>112</v>
      </c>
      <c r="U29" s="63">
        <f t="shared" si="9"/>
        <v>80</v>
      </c>
      <c r="V29" s="63">
        <f t="shared" si="9"/>
        <v>64</v>
      </c>
    </row>
    <row r="30" spans="1:22" s="12" customFormat="1" ht="15" customHeight="1" x14ac:dyDescent="0.25">
      <c r="A30" s="20" t="s">
        <v>269</v>
      </c>
      <c r="B30" s="21" t="s">
        <v>102</v>
      </c>
      <c r="C30" s="57"/>
      <c r="D30" s="57">
        <v>6</v>
      </c>
      <c r="E30" s="58"/>
      <c r="F30" s="17">
        <f>I30+G30</f>
        <v>60</v>
      </c>
      <c r="G30" s="17">
        <v>12</v>
      </c>
      <c r="H30" s="133">
        <v>6</v>
      </c>
      <c r="I30" s="60">
        <v>48</v>
      </c>
      <c r="J30" s="58">
        <v>36</v>
      </c>
      <c r="K30" s="58">
        <v>12</v>
      </c>
      <c r="L30" s="62"/>
      <c r="M30" s="62"/>
      <c r="N30" s="62"/>
      <c r="O30" s="16"/>
      <c r="P30" s="16"/>
      <c r="Q30" s="18"/>
      <c r="R30" s="37"/>
      <c r="S30" s="18"/>
      <c r="T30" s="15">
        <v>48</v>
      </c>
      <c r="U30" s="136"/>
      <c r="V30" s="16"/>
    </row>
    <row r="31" spans="1:22" s="12" customFormat="1" ht="15" customHeight="1" x14ac:dyDescent="0.25">
      <c r="A31" s="20" t="s">
        <v>270</v>
      </c>
      <c r="B31" s="21" t="s">
        <v>96</v>
      </c>
      <c r="C31" s="57"/>
      <c r="D31" s="57">
        <v>3</v>
      </c>
      <c r="E31" s="58"/>
      <c r="F31" s="17">
        <f t="shared" ref="F31:F36" si="10">I31+G31</f>
        <v>60</v>
      </c>
      <c r="G31" s="17">
        <v>12</v>
      </c>
      <c r="H31" s="133">
        <v>4</v>
      </c>
      <c r="I31" s="60">
        <v>48</v>
      </c>
      <c r="J31" s="58">
        <v>36</v>
      </c>
      <c r="K31" s="58">
        <v>12</v>
      </c>
      <c r="L31" s="62"/>
      <c r="M31" s="62"/>
      <c r="N31" s="62"/>
      <c r="O31" s="16"/>
      <c r="P31" s="17"/>
      <c r="Q31" s="19">
        <v>48</v>
      </c>
      <c r="R31" s="17"/>
      <c r="S31" s="17"/>
      <c r="T31" s="17"/>
      <c r="U31" s="133"/>
      <c r="V31" s="17"/>
    </row>
    <row r="32" spans="1:22" s="12" customFormat="1" ht="15" customHeight="1" x14ac:dyDescent="0.25">
      <c r="A32" s="20" t="s">
        <v>271</v>
      </c>
      <c r="B32" s="21" t="s">
        <v>95</v>
      </c>
      <c r="C32" s="57"/>
      <c r="D32" s="95" t="s">
        <v>317</v>
      </c>
      <c r="E32" s="95"/>
      <c r="F32" s="17">
        <f t="shared" si="10"/>
        <v>194</v>
      </c>
      <c r="G32" s="17">
        <v>30</v>
      </c>
      <c r="H32" s="133">
        <v>18</v>
      </c>
      <c r="I32" s="60">
        <f>SUM(Q32:V32)</f>
        <v>164</v>
      </c>
      <c r="J32" s="58">
        <v>0</v>
      </c>
      <c r="K32" s="58">
        <v>164</v>
      </c>
      <c r="L32" s="62"/>
      <c r="M32" s="62"/>
      <c r="N32" s="62"/>
      <c r="O32" s="16"/>
      <c r="P32" s="17"/>
      <c r="Q32" s="19">
        <v>34</v>
      </c>
      <c r="R32" s="19">
        <v>36</v>
      </c>
      <c r="S32" s="19">
        <v>26</v>
      </c>
      <c r="T32" s="19">
        <v>32</v>
      </c>
      <c r="U32" s="19">
        <v>22</v>
      </c>
      <c r="V32" s="19">
        <v>14</v>
      </c>
    </row>
    <row r="33" spans="1:255" s="12" customFormat="1" ht="15" customHeight="1" x14ac:dyDescent="0.25">
      <c r="A33" s="20" t="s">
        <v>272</v>
      </c>
      <c r="B33" s="21" t="s">
        <v>99</v>
      </c>
      <c r="C33" s="187"/>
      <c r="D33" s="57">
        <v>8</v>
      </c>
      <c r="E33" s="95" t="s">
        <v>24</v>
      </c>
      <c r="F33" s="17">
        <f t="shared" si="10"/>
        <v>328</v>
      </c>
      <c r="G33" s="17">
        <v>164</v>
      </c>
      <c r="H33" s="133">
        <v>12</v>
      </c>
      <c r="I33" s="60">
        <f>SUM(Q33:V33)</f>
        <v>164</v>
      </c>
      <c r="J33" s="58">
        <v>6</v>
      </c>
      <c r="K33" s="58">
        <v>158</v>
      </c>
      <c r="L33" s="62"/>
      <c r="M33" s="62"/>
      <c r="N33" s="62"/>
      <c r="O33" s="18"/>
      <c r="P33" s="37"/>
      <c r="Q33" s="19">
        <v>34</v>
      </c>
      <c r="R33" s="19">
        <v>36</v>
      </c>
      <c r="S33" s="19">
        <v>26</v>
      </c>
      <c r="T33" s="19">
        <v>32</v>
      </c>
      <c r="U33" s="19">
        <v>22</v>
      </c>
      <c r="V33" s="19">
        <v>14</v>
      </c>
    </row>
    <row r="34" spans="1:255" s="12" customFormat="1" ht="15" customHeight="1" x14ac:dyDescent="0.25">
      <c r="A34" s="20" t="s">
        <v>273</v>
      </c>
      <c r="B34" s="22" t="s">
        <v>12</v>
      </c>
      <c r="C34" s="187"/>
      <c r="D34" s="57">
        <v>4</v>
      </c>
      <c r="E34" s="95"/>
      <c r="F34" s="17">
        <f t="shared" si="10"/>
        <v>80</v>
      </c>
      <c r="G34" s="17">
        <v>26</v>
      </c>
      <c r="H34" s="37">
        <v>4</v>
      </c>
      <c r="I34" s="60">
        <v>54</v>
      </c>
      <c r="J34" s="58">
        <v>24</v>
      </c>
      <c r="K34" s="58">
        <v>30</v>
      </c>
      <c r="L34" s="62"/>
      <c r="M34" s="62"/>
      <c r="N34" s="62"/>
      <c r="O34" s="16"/>
      <c r="P34" s="17"/>
      <c r="Q34" s="37"/>
      <c r="R34" s="19">
        <v>54</v>
      </c>
      <c r="S34" s="37"/>
      <c r="T34" s="37"/>
      <c r="U34" s="133"/>
      <c r="V34" s="37"/>
    </row>
    <row r="35" spans="1:255" s="12" customFormat="1" ht="15" customHeight="1" x14ac:dyDescent="0.25">
      <c r="A35" s="20" t="s">
        <v>274</v>
      </c>
      <c r="B35" s="22" t="s">
        <v>13</v>
      </c>
      <c r="C35" s="187"/>
      <c r="D35" s="57">
        <v>5</v>
      </c>
      <c r="E35" s="95"/>
      <c r="F35" s="17">
        <f t="shared" si="10"/>
        <v>54</v>
      </c>
      <c r="G35" s="17">
        <v>18</v>
      </c>
      <c r="H35" s="37">
        <v>6</v>
      </c>
      <c r="I35" s="60">
        <v>36</v>
      </c>
      <c r="J35" s="58">
        <v>12</v>
      </c>
      <c r="K35" s="58">
        <v>24</v>
      </c>
      <c r="L35" s="62"/>
      <c r="M35" s="62"/>
      <c r="N35" s="62"/>
      <c r="O35" s="16"/>
      <c r="P35" s="17"/>
      <c r="Q35" s="37"/>
      <c r="R35" s="37"/>
      <c r="S35" s="37"/>
      <c r="T35" s="37"/>
      <c r="U35" s="19">
        <v>36</v>
      </c>
      <c r="V35" s="37"/>
    </row>
    <row r="36" spans="1:255" s="12" customFormat="1" ht="15" customHeight="1" x14ac:dyDescent="0.25">
      <c r="A36" s="20" t="s">
        <v>275</v>
      </c>
      <c r="B36" s="22" t="s">
        <v>14</v>
      </c>
      <c r="C36" s="187"/>
      <c r="D36" s="57">
        <v>8</v>
      </c>
      <c r="E36" s="95"/>
      <c r="F36" s="17">
        <f t="shared" si="10"/>
        <v>54</v>
      </c>
      <c r="G36" s="37">
        <v>18</v>
      </c>
      <c r="H36" s="37">
        <v>6</v>
      </c>
      <c r="I36" s="19">
        <v>36</v>
      </c>
      <c r="J36" s="58">
        <v>24</v>
      </c>
      <c r="K36" s="58">
        <v>12</v>
      </c>
      <c r="L36" s="58"/>
      <c r="M36" s="58"/>
      <c r="N36" s="58"/>
      <c r="O36" s="18"/>
      <c r="P36" s="37"/>
      <c r="Q36" s="37"/>
      <c r="R36" s="37"/>
      <c r="S36" s="37"/>
      <c r="T36" s="37"/>
      <c r="U36" s="133"/>
      <c r="V36" s="19">
        <v>36</v>
      </c>
    </row>
    <row r="37" spans="1:255" s="12" customFormat="1" ht="15" customHeight="1" x14ac:dyDescent="0.25">
      <c r="A37" s="19" t="s">
        <v>276</v>
      </c>
      <c r="B37" s="97" t="s">
        <v>396</v>
      </c>
      <c r="C37" s="68"/>
      <c r="D37" s="68"/>
      <c r="E37" s="60"/>
      <c r="F37" s="61">
        <f t="shared" ref="F37:U37" si="11">SUM(F38:F39)</f>
        <v>150</v>
      </c>
      <c r="G37" s="61">
        <f t="shared" si="11"/>
        <v>50</v>
      </c>
      <c r="H37" s="61">
        <f t="shared" si="11"/>
        <v>10</v>
      </c>
      <c r="I37" s="61">
        <f t="shared" si="11"/>
        <v>100</v>
      </c>
      <c r="J37" s="61">
        <f t="shared" si="11"/>
        <v>56</v>
      </c>
      <c r="K37" s="61">
        <f t="shared" si="11"/>
        <v>44</v>
      </c>
      <c r="L37" s="61">
        <f t="shared" si="11"/>
        <v>0</v>
      </c>
      <c r="M37" s="61">
        <f t="shared" si="11"/>
        <v>0</v>
      </c>
      <c r="N37" s="61">
        <f t="shared" si="11"/>
        <v>0</v>
      </c>
      <c r="O37" s="61">
        <f t="shared" si="11"/>
        <v>0</v>
      </c>
      <c r="P37" s="61">
        <f t="shared" si="11"/>
        <v>0</v>
      </c>
      <c r="Q37" s="61">
        <f t="shared" si="11"/>
        <v>64</v>
      </c>
      <c r="R37" s="61">
        <f t="shared" si="11"/>
        <v>0</v>
      </c>
      <c r="S37" s="61">
        <f t="shared" si="11"/>
        <v>0</v>
      </c>
      <c r="T37" s="61">
        <f t="shared" si="11"/>
        <v>0</v>
      </c>
      <c r="U37" s="61">
        <f t="shared" si="11"/>
        <v>36</v>
      </c>
      <c r="V37" s="61">
        <f>SUM(V38:V39)</f>
        <v>0</v>
      </c>
    </row>
    <row r="38" spans="1:255" s="12" customFormat="1" ht="15" customHeight="1" x14ac:dyDescent="0.25">
      <c r="A38" s="23" t="s">
        <v>277</v>
      </c>
      <c r="B38" s="24" t="s">
        <v>100</v>
      </c>
      <c r="C38" s="188"/>
      <c r="D38" s="55">
        <v>3</v>
      </c>
      <c r="E38" s="54"/>
      <c r="F38" s="17">
        <f>I38+G38</f>
        <v>96</v>
      </c>
      <c r="G38" s="17">
        <v>32</v>
      </c>
      <c r="H38" s="37">
        <v>4</v>
      </c>
      <c r="I38" s="19">
        <v>64</v>
      </c>
      <c r="J38" s="65">
        <v>32</v>
      </c>
      <c r="K38" s="65">
        <v>32</v>
      </c>
      <c r="L38" s="66"/>
      <c r="M38" s="66"/>
      <c r="N38" s="66"/>
      <c r="O38" s="66"/>
      <c r="P38" s="37"/>
      <c r="Q38" s="19">
        <v>64</v>
      </c>
      <c r="R38" s="54"/>
      <c r="S38" s="66"/>
      <c r="T38" s="66"/>
      <c r="U38" s="66"/>
      <c r="V38" s="66"/>
    </row>
    <row r="39" spans="1:255" s="12" customFormat="1" ht="15" customHeight="1" x14ac:dyDescent="0.25">
      <c r="A39" s="23" t="s">
        <v>278</v>
      </c>
      <c r="B39" s="24" t="s">
        <v>135</v>
      </c>
      <c r="C39" s="188"/>
      <c r="D39" s="55">
        <v>8</v>
      </c>
      <c r="E39" s="54"/>
      <c r="F39" s="17">
        <f>I39+G39</f>
        <v>54</v>
      </c>
      <c r="G39" s="17">
        <v>18</v>
      </c>
      <c r="H39" s="37">
        <v>6</v>
      </c>
      <c r="I39" s="19">
        <v>36</v>
      </c>
      <c r="J39" s="62">
        <v>24</v>
      </c>
      <c r="K39" s="62">
        <v>12</v>
      </c>
      <c r="L39" s="67"/>
      <c r="M39" s="67"/>
      <c r="N39" s="67"/>
      <c r="O39" s="67"/>
      <c r="P39" s="37"/>
      <c r="Q39" s="17"/>
      <c r="R39" s="67"/>
      <c r="S39" s="67"/>
      <c r="T39" s="67"/>
      <c r="U39" s="69">
        <v>36</v>
      </c>
      <c r="V39" s="67"/>
    </row>
    <row r="40" spans="1:255" ht="15" customHeight="1" x14ac:dyDescent="0.25">
      <c r="A40" s="25" t="s">
        <v>398</v>
      </c>
      <c r="B40" s="98" t="s">
        <v>397</v>
      </c>
      <c r="C40" s="68"/>
      <c r="D40" s="68"/>
      <c r="E40" s="60"/>
      <c r="F40" s="61">
        <f t="shared" ref="F40:V40" si="12">F41+F56</f>
        <v>3448</v>
      </c>
      <c r="G40" s="61">
        <f t="shared" si="12"/>
        <v>1146</v>
      </c>
      <c r="H40" s="61">
        <f t="shared" si="12"/>
        <v>234</v>
      </c>
      <c r="I40" s="61">
        <f t="shared" si="12"/>
        <v>2302</v>
      </c>
      <c r="J40" s="61">
        <f t="shared" si="12"/>
        <v>1236</v>
      </c>
      <c r="K40" s="61">
        <f t="shared" si="12"/>
        <v>1016</v>
      </c>
      <c r="L40" s="61">
        <f t="shared" si="12"/>
        <v>48</v>
      </c>
      <c r="M40" s="61">
        <f t="shared" si="12"/>
        <v>576</v>
      </c>
      <c r="N40" s="61">
        <f t="shared" si="12"/>
        <v>396</v>
      </c>
      <c r="O40" s="61">
        <f t="shared" si="12"/>
        <v>0</v>
      </c>
      <c r="P40" s="61">
        <f t="shared" si="12"/>
        <v>0</v>
      </c>
      <c r="Q40" s="61">
        <f t="shared" si="12"/>
        <v>432</v>
      </c>
      <c r="R40" s="61">
        <f t="shared" si="12"/>
        <v>522</v>
      </c>
      <c r="S40" s="61">
        <f t="shared" si="12"/>
        <v>416</v>
      </c>
      <c r="T40" s="61">
        <f t="shared" si="12"/>
        <v>464</v>
      </c>
      <c r="U40" s="61">
        <f t="shared" si="12"/>
        <v>280</v>
      </c>
      <c r="V40" s="61">
        <f t="shared" si="12"/>
        <v>188</v>
      </c>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ht="15" customHeight="1" x14ac:dyDescent="0.25">
      <c r="A41" s="25" t="s">
        <v>279</v>
      </c>
      <c r="B41" s="98" t="s">
        <v>106</v>
      </c>
      <c r="C41" s="68"/>
      <c r="D41" s="68"/>
      <c r="E41" s="60"/>
      <c r="F41" s="61">
        <f t="shared" ref="F41:V41" si="13">SUM(F42:F55)</f>
        <v>1370</v>
      </c>
      <c r="G41" s="61">
        <f t="shared" si="13"/>
        <v>454</v>
      </c>
      <c r="H41" s="61">
        <f t="shared" si="13"/>
        <v>104</v>
      </c>
      <c r="I41" s="61">
        <f t="shared" si="13"/>
        <v>916</v>
      </c>
      <c r="J41" s="61">
        <f t="shared" si="13"/>
        <v>504</v>
      </c>
      <c r="K41" s="61">
        <f t="shared" si="13"/>
        <v>412</v>
      </c>
      <c r="L41" s="61">
        <f t="shared" si="13"/>
        <v>0</v>
      </c>
      <c r="M41" s="61">
        <f t="shared" si="13"/>
        <v>0</v>
      </c>
      <c r="N41" s="61">
        <f t="shared" si="13"/>
        <v>0</v>
      </c>
      <c r="O41" s="61">
        <f t="shared" si="13"/>
        <v>0</v>
      </c>
      <c r="P41" s="61">
        <f t="shared" si="13"/>
        <v>0</v>
      </c>
      <c r="Q41" s="61">
        <f t="shared" si="13"/>
        <v>288</v>
      </c>
      <c r="R41" s="61">
        <f t="shared" si="13"/>
        <v>332</v>
      </c>
      <c r="S41" s="61">
        <f t="shared" si="13"/>
        <v>152</v>
      </c>
      <c r="T41" s="61">
        <f t="shared" si="13"/>
        <v>54</v>
      </c>
      <c r="U41" s="61">
        <f t="shared" si="13"/>
        <v>54</v>
      </c>
      <c r="V41" s="61">
        <f t="shared" si="13"/>
        <v>36</v>
      </c>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255" ht="15" customHeight="1" x14ac:dyDescent="0.25">
      <c r="A42" s="26" t="s">
        <v>136</v>
      </c>
      <c r="B42" s="71" t="s">
        <v>107</v>
      </c>
      <c r="C42" s="70"/>
      <c r="D42" s="70">
        <v>4</v>
      </c>
      <c r="E42" s="62"/>
      <c r="F42" s="17">
        <f>I42+G42</f>
        <v>108</v>
      </c>
      <c r="G42" s="62">
        <v>36</v>
      </c>
      <c r="H42" s="58">
        <v>8</v>
      </c>
      <c r="I42" s="60">
        <v>72</v>
      </c>
      <c r="J42" s="62">
        <v>24</v>
      </c>
      <c r="K42" s="62">
        <v>48</v>
      </c>
      <c r="L42" s="62"/>
      <c r="M42" s="62"/>
      <c r="N42" s="62"/>
      <c r="O42" s="62"/>
      <c r="P42" s="58"/>
      <c r="Q42" s="60">
        <v>40</v>
      </c>
      <c r="R42" s="60">
        <v>32</v>
      </c>
      <c r="S42" s="62"/>
      <c r="T42" s="62"/>
      <c r="U42" s="62"/>
      <c r="V42" s="62"/>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row>
    <row r="43" spans="1:255" ht="15" customHeight="1" x14ac:dyDescent="0.25">
      <c r="A43" s="26" t="s">
        <v>139</v>
      </c>
      <c r="B43" s="27" t="s">
        <v>137</v>
      </c>
      <c r="C43" s="70">
        <v>4</v>
      </c>
      <c r="D43" s="70"/>
      <c r="E43" s="62"/>
      <c r="F43" s="17">
        <f t="shared" ref="F43:F55" si="14">I43+G43</f>
        <v>134</v>
      </c>
      <c r="G43" s="62">
        <v>44</v>
      </c>
      <c r="H43" s="58">
        <v>10</v>
      </c>
      <c r="I43" s="60">
        <v>90</v>
      </c>
      <c r="J43" s="62">
        <v>50</v>
      </c>
      <c r="K43" s="62">
        <v>40</v>
      </c>
      <c r="L43" s="62"/>
      <c r="M43" s="62"/>
      <c r="N43" s="62"/>
      <c r="O43" s="62"/>
      <c r="P43" s="62"/>
      <c r="Q43" s="60">
        <v>48</v>
      </c>
      <c r="R43" s="60">
        <v>42</v>
      </c>
      <c r="S43" s="62"/>
      <c r="T43" s="62"/>
      <c r="U43" s="62"/>
      <c r="V43" s="62"/>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row>
    <row r="44" spans="1:255" ht="15" customHeight="1" x14ac:dyDescent="0.25">
      <c r="A44" s="26" t="s">
        <v>140</v>
      </c>
      <c r="B44" s="27" t="s">
        <v>138</v>
      </c>
      <c r="C44" s="70"/>
      <c r="D44" s="70">
        <v>4</v>
      </c>
      <c r="E44" s="62"/>
      <c r="F44" s="17">
        <f t="shared" si="14"/>
        <v>108</v>
      </c>
      <c r="G44" s="62">
        <v>36</v>
      </c>
      <c r="H44" s="58">
        <v>6</v>
      </c>
      <c r="I44" s="60">
        <v>72</v>
      </c>
      <c r="J44" s="62">
        <v>42</v>
      </c>
      <c r="K44" s="62">
        <v>30</v>
      </c>
      <c r="L44" s="62"/>
      <c r="M44" s="62"/>
      <c r="N44" s="62"/>
      <c r="O44" s="62"/>
      <c r="P44" s="62"/>
      <c r="Q44" s="60">
        <v>36</v>
      </c>
      <c r="R44" s="60">
        <v>36</v>
      </c>
      <c r="S44" s="62"/>
      <c r="T44" s="62"/>
      <c r="U44" s="62"/>
      <c r="V44" s="62"/>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row>
    <row r="45" spans="1:255" ht="15" customHeight="1" x14ac:dyDescent="0.25">
      <c r="A45" s="26" t="s">
        <v>141</v>
      </c>
      <c r="B45" s="27" t="s">
        <v>108</v>
      </c>
      <c r="C45" s="70">
        <v>4</v>
      </c>
      <c r="D45" s="70"/>
      <c r="E45" s="62"/>
      <c r="F45" s="17">
        <f t="shared" si="14"/>
        <v>164</v>
      </c>
      <c r="G45" s="62">
        <v>54</v>
      </c>
      <c r="H45" s="58">
        <v>12</v>
      </c>
      <c r="I45" s="60">
        <v>110</v>
      </c>
      <c r="J45" s="62">
        <v>60</v>
      </c>
      <c r="K45" s="62">
        <v>50</v>
      </c>
      <c r="L45" s="62"/>
      <c r="M45" s="62"/>
      <c r="N45" s="62"/>
      <c r="O45" s="62"/>
      <c r="P45" s="62"/>
      <c r="Q45" s="60">
        <v>60</v>
      </c>
      <c r="R45" s="60">
        <v>50</v>
      </c>
      <c r="S45" s="62"/>
      <c r="T45" s="62"/>
      <c r="U45" s="62"/>
      <c r="V45" s="62"/>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row>
    <row r="46" spans="1:255" ht="15" customHeight="1" x14ac:dyDescent="0.25">
      <c r="A46" s="26" t="s">
        <v>142</v>
      </c>
      <c r="B46" s="27" t="s">
        <v>330</v>
      </c>
      <c r="C46" s="70"/>
      <c r="D46" s="70">
        <v>5</v>
      </c>
      <c r="E46" s="62"/>
      <c r="F46" s="17">
        <f t="shared" si="14"/>
        <v>108</v>
      </c>
      <c r="G46" s="62">
        <v>36</v>
      </c>
      <c r="H46" s="62">
        <v>8</v>
      </c>
      <c r="I46" s="60">
        <v>72</v>
      </c>
      <c r="J46" s="62">
        <v>48</v>
      </c>
      <c r="K46" s="62">
        <v>24</v>
      </c>
      <c r="L46" s="62"/>
      <c r="M46" s="62"/>
      <c r="N46" s="62"/>
      <c r="O46" s="62"/>
      <c r="P46" s="62"/>
      <c r="Q46" s="58"/>
      <c r="R46" s="58"/>
      <c r="S46" s="60">
        <v>72</v>
      </c>
      <c r="T46" s="58"/>
      <c r="U46" s="62"/>
      <c r="V46" s="62"/>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row>
    <row r="47" spans="1:255" ht="15" customHeight="1" x14ac:dyDescent="0.25">
      <c r="A47" s="26" t="s">
        <v>144</v>
      </c>
      <c r="B47" s="71" t="s">
        <v>145</v>
      </c>
      <c r="C47" s="70"/>
      <c r="D47" s="70">
        <v>4</v>
      </c>
      <c r="E47" s="62"/>
      <c r="F47" s="17">
        <f t="shared" si="14"/>
        <v>108</v>
      </c>
      <c r="G47" s="62">
        <v>36</v>
      </c>
      <c r="H47" s="62">
        <v>10</v>
      </c>
      <c r="I47" s="60">
        <v>72</v>
      </c>
      <c r="J47" s="62">
        <v>36</v>
      </c>
      <c r="K47" s="62">
        <v>36</v>
      </c>
      <c r="L47" s="62"/>
      <c r="M47" s="62"/>
      <c r="N47" s="62"/>
      <c r="O47" s="62"/>
      <c r="P47" s="62"/>
      <c r="Q47" s="60">
        <v>36</v>
      </c>
      <c r="R47" s="60">
        <v>36</v>
      </c>
      <c r="S47" s="62"/>
      <c r="T47" s="62"/>
      <c r="U47" s="62"/>
      <c r="V47" s="62"/>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row>
    <row r="48" spans="1:255" ht="15" customHeight="1" x14ac:dyDescent="0.25">
      <c r="A48" s="26" t="s">
        <v>146</v>
      </c>
      <c r="B48" s="71" t="s">
        <v>147</v>
      </c>
      <c r="C48" s="70"/>
      <c r="D48" s="70">
        <v>4</v>
      </c>
      <c r="E48" s="67"/>
      <c r="F48" s="17">
        <f t="shared" si="14"/>
        <v>54</v>
      </c>
      <c r="G48" s="62">
        <v>18</v>
      </c>
      <c r="H48" s="62">
        <v>2</v>
      </c>
      <c r="I48" s="60">
        <v>36</v>
      </c>
      <c r="J48" s="62">
        <v>24</v>
      </c>
      <c r="K48" s="62">
        <v>12</v>
      </c>
      <c r="L48" s="62"/>
      <c r="M48" s="62"/>
      <c r="N48" s="62"/>
      <c r="O48" s="62"/>
      <c r="P48" s="62"/>
      <c r="Q48" s="58"/>
      <c r="R48" s="60">
        <v>36</v>
      </c>
      <c r="S48" s="62"/>
      <c r="T48" s="62"/>
      <c r="U48" s="62"/>
      <c r="V48" s="62"/>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row>
    <row r="49" spans="1:255" ht="15" customHeight="1" x14ac:dyDescent="0.25">
      <c r="A49" s="189" t="s">
        <v>148</v>
      </c>
      <c r="B49" s="28" t="s">
        <v>149</v>
      </c>
      <c r="C49" s="70">
        <v>5</v>
      </c>
      <c r="D49" s="72"/>
      <c r="E49" s="67"/>
      <c r="F49" s="17">
        <f t="shared" si="14"/>
        <v>162</v>
      </c>
      <c r="G49" s="67">
        <v>54</v>
      </c>
      <c r="H49" s="67">
        <v>8</v>
      </c>
      <c r="I49" s="60">
        <v>108</v>
      </c>
      <c r="J49" s="62">
        <v>72</v>
      </c>
      <c r="K49" s="62">
        <v>36</v>
      </c>
      <c r="L49" s="62"/>
      <c r="M49" s="62"/>
      <c r="N49" s="62"/>
      <c r="O49" s="62"/>
      <c r="P49" s="62"/>
      <c r="Q49" s="62"/>
      <c r="R49" s="60">
        <v>64</v>
      </c>
      <c r="S49" s="60">
        <v>44</v>
      </c>
      <c r="T49" s="58"/>
      <c r="U49" s="62"/>
      <c r="V49" s="62"/>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row>
    <row r="50" spans="1:255" ht="15" customHeight="1" x14ac:dyDescent="0.25">
      <c r="A50" s="190" t="s">
        <v>150</v>
      </c>
      <c r="B50" s="28" t="s">
        <v>151</v>
      </c>
      <c r="C50" s="70"/>
      <c r="D50" s="130">
        <v>8</v>
      </c>
      <c r="E50" s="67"/>
      <c r="F50" s="17">
        <f t="shared" si="14"/>
        <v>80</v>
      </c>
      <c r="G50" s="62">
        <v>26</v>
      </c>
      <c r="H50" s="62">
        <v>6</v>
      </c>
      <c r="I50" s="60">
        <v>54</v>
      </c>
      <c r="J50" s="62">
        <v>26</v>
      </c>
      <c r="K50" s="62">
        <v>28</v>
      </c>
      <c r="L50" s="62"/>
      <c r="M50" s="62"/>
      <c r="N50" s="62"/>
      <c r="O50" s="62"/>
      <c r="P50" s="62"/>
      <c r="Q50" s="62"/>
      <c r="R50" s="62"/>
      <c r="S50" s="62"/>
      <c r="T50" s="62"/>
      <c r="U50" s="60">
        <v>54</v>
      </c>
      <c r="V50" s="58"/>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row>
    <row r="51" spans="1:255" ht="15" customHeight="1" x14ac:dyDescent="0.25">
      <c r="A51" s="191" t="s">
        <v>154</v>
      </c>
      <c r="B51" s="28" t="s">
        <v>152</v>
      </c>
      <c r="C51" s="70"/>
      <c r="D51" s="70">
        <v>5</v>
      </c>
      <c r="E51" s="67"/>
      <c r="F51" s="17">
        <f t="shared" si="14"/>
        <v>54</v>
      </c>
      <c r="G51" s="67">
        <v>18</v>
      </c>
      <c r="H51" s="67">
        <v>4</v>
      </c>
      <c r="I51" s="60">
        <v>36</v>
      </c>
      <c r="J51" s="62">
        <v>24</v>
      </c>
      <c r="K51" s="62">
        <v>12</v>
      </c>
      <c r="L51" s="62"/>
      <c r="M51" s="62"/>
      <c r="N51" s="62"/>
      <c r="O51" s="62"/>
      <c r="P51" s="62"/>
      <c r="Q51" s="62"/>
      <c r="R51" s="62"/>
      <c r="S51" s="60">
        <v>36</v>
      </c>
      <c r="T51" s="58"/>
      <c r="U51" s="62"/>
      <c r="V51" s="62"/>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row>
    <row r="52" spans="1:255" ht="15" customHeight="1" x14ac:dyDescent="0.25">
      <c r="A52" s="191" t="s">
        <v>153</v>
      </c>
      <c r="B52" s="29" t="s">
        <v>109</v>
      </c>
      <c r="C52" s="70"/>
      <c r="D52" s="70">
        <v>3</v>
      </c>
      <c r="E52" s="67"/>
      <c r="F52" s="17">
        <f t="shared" si="14"/>
        <v>102</v>
      </c>
      <c r="G52" s="67">
        <v>34</v>
      </c>
      <c r="H52" s="67">
        <v>6</v>
      </c>
      <c r="I52" s="60">
        <v>68</v>
      </c>
      <c r="J52" s="62">
        <v>28</v>
      </c>
      <c r="K52" s="62">
        <v>40</v>
      </c>
      <c r="L52" s="62"/>
      <c r="M52" s="62"/>
      <c r="N52" s="62"/>
      <c r="O52" s="62"/>
      <c r="P52" s="62"/>
      <c r="Q52" s="60">
        <v>68</v>
      </c>
      <c r="R52" s="58"/>
      <c r="S52" s="62"/>
      <c r="T52" s="62"/>
      <c r="U52" s="62"/>
      <c r="V52" s="62"/>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row>
    <row r="53" spans="1:255" ht="15" customHeight="1" x14ac:dyDescent="0.25">
      <c r="A53" s="191" t="s">
        <v>280</v>
      </c>
      <c r="B53" s="28" t="s">
        <v>15</v>
      </c>
      <c r="C53" s="70"/>
      <c r="D53" s="70">
        <v>4</v>
      </c>
      <c r="E53" s="67"/>
      <c r="F53" s="17">
        <f t="shared" si="14"/>
        <v>54</v>
      </c>
      <c r="G53" s="67">
        <v>18</v>
      </c>
      <c r="H53" s="67">
        <v>4</v>
      </c>
      <c r="I53" s="60">
        <v>36</v>
      </c>
      <c r="J53" s="62">
        <v>24</v>
      </c>
      <c r="K53" s="62">
        <v>12</v>
      </c>
      <c r="L53" s="62"/>
      <c r="M53" s="62"/>
      <c r="N53" s="62"/>
      <c r="O53" s="62"/>
      <c r="P53" s="62"/>
      <c r="Q53" s="58"/>
      <c r="R53" s="60">
        <v>36</v>
      </c>
      <c r="S53" s="58"/>
      <c r="T53" s="62"/>
      <c r="U53" s="62"/>
      <c r="V53" s="62"/>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row>
    <row r="54" spans="1:255" ht="15" customHeight="1" x14ac:dyDescent="0.25">
      <c r="A54" s="191" t="s">
        <v>408</v>
      </c>
      <c r="B54" s="134" t="s">
        <v>16</v>
      </c>
      <c r="C54" s="70">
        <v>8</v>
      </c>
      <c r="D54" s="70"/>
      <c r="E54" s="67"/>
      <c r="F54" s="17">
        <f t="shared" si="14"/>
        <v>54</v>
      </c>
      <c r="G54" s="67">
        <v>18</v>
      </c>
      <c r="H54" s="67">
        <v>10</v>
      </c>
      <c r="I54" s="60">
        <v>36</v>
      </c>
      <c r="J54" s="62">
        <v>18</v>
      </c>
      <c r="K54" s="62">
        <v>18</v>
      </c>
      <c r="L54" s="62"/>
      <c r="M54" s="62"/>
      <c r="N54" s="62"/>
      <c r="O54" s="62"/>
      <c r="P54" s="62"/>
      <c r="Q54" s="62"/>
      <c r="R54" s="62"/>
      <c r="S54" s="62"/>
      <c r="T54" s="62"/>
      <c r="U54" s="62"/>
      <c r="V54" s="60">
        <v>36</v>
      </c>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row>
    <row r="55" spans="1:255" ht="15" customHeight="1" x14ac:dyDescent="0.25">
      <c r="A55" s="191" t="s">
        <v>409</v>
      </c>
      <c r="B55" s="177" t="s">
        <v>17</v>
      </c>
      <c r="C55" s="70">
        <v>6</v>
      </c>
      <c r="D55" s="70"/>
      <c r="E55" s="67"/>
      <c r="F55" s="17">
        <f t="shared" si="14"/>
        <v>80</v>
      </c>
      <c r="G55" s="67">
        <v>26</v>
      </c>
      <c r="H55" s="67">
        <v>10</v>
      </c>
      <c r="I55" s="60">
        <v>54</v>
      </c>
      <c r="J55" s="62">
        <v>28</v>
      </c>
      <c r="K55" s="62">
        <v>26</v>
      </c>
      <c r="L55" s="62"/>
      <c r="M55" s="62"/>
      <c r="N55" s="62"/>
      <c r="O55" s="62"/>
      <c r="P55" s="62"/>
      <c r="Q55" s="62"/>
      <c r="R55" s="62"/>
      <c r="S55" s="62"/>
      <c r="T55" s="60">
        <v>54</v>
      </c>
      <c r="U55" s="62"/>
      <c r="V55" s="62"/>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row>
    <row r="56" spans="1:255" ht="15" customHeight="1" x14ac:dyDescent="0.25">
      <c r="A56" s="25" t="s">
        <v>308</v>
      </c>
      <c r="B56" s="98" t="s">
        <v>110</v>
      </c>
      <c r="C56" s="73"/>
      <c r="D56" s="73"/>
      <c r="E56" s="60"/>
      <c r="F56" s="61">
        <f t="shared" ref="F56:V56" si="15">F57+F63+F69+F75+F80</f>
        <v>2078</v>
      </c>
      <c r="G56" s="61">
        <f t="shared" si="15"/>
        <v>692</v>
      </c>
      <c r="H56" s="61">
        <f t="shared" si="15"/>
        <v>130</v>
      </c>
      <c r="I56" s="61">
        <f t="shared" si="15"/>
        <v>1386</v>
      </c>
      <c r="J56" s="61">
        <f t="shared" si="15"/>
        <v>732</v>
      </c>
      <c r="K56" s="61">
        <f t="shared" si="15"/>
        <v>604</v>
      </c>
      <c r="L56" s="61">
        <f t="shared" si="15"/>
        <v>48</v>
      </c>
      <c r="M56" s="61">
        <f t="shared" si="15"/>
        <v>576</v>
      </c>
      <c r="N56" s="61">
        <f t="shared" si="15"/>
        <v>396</v>
      </c>
      <c r="O56" s="61">
        <f t="shared" si="15"/>
        <v>0</v>
      </c>
      <c r="P56" s="61">
        <f t="shared" si="15"/>
        <v>0</v>
      </c>
      <c r="Q56" s="61">
        <f t="shared" si="15"/>
        <v>144</v>
      </c>
      <c r="R56" s="61">
        <f t="shared" si="15"/>
        <v>190</v>
      </c>
      <c r="S56" s="61">
        <f t="shared" si="15"/>
        <v>264</v>
      </c>
      <c r="T56" s="61">
        <f t="shared" si="15"/>
        <v>410</v>
      </c>
      <c r="U56" s="61">
        <f t="shared" si="15"/>
        <v>226</v>
      </c>
      <c r="V56" s="61">
        <f t="shared" si="15"/>
        <v>152</v>
      </c>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row>
    <row r="57" spans="1:255" ht="30" customHeight="1" x14ac:dyDescent="0.25">
      <c r="A57" s="25" t="s">
        <v>307</v>
      </c>
      <c r="B57" s="30" t="s">
        <v>310</v>
      </c>
      <c r="C57" s="73"/>
      <c r="D57" s="73"/>
      <c r="E57" s="60"/>
      <c r="F57" s="61">
        <f>SUM(F58:F61)</f>
        <v>648</v>
      </c>
      <c r="G57" s="61">
        <f>SUM(G58:G61)</f>
        <v>216</v>
      </c>
      <c r="H57" s="61">
        <f>SUM(H58:H61)</f>
        <v>34</v>
      </c>
      <c r="I57" s="61">
        <f>SUM(I58:I61)</f>
        <v>432</v>
      </c>
      <c r="J57" s="61">
        <f>SUM(J58:J61)</f>
        <v>228</v>
      </c>
      <c r="K57" s="61">
        <f>SUM(K58:K59)</f>
        <v>180</v>
      </c>
      <c r="L57" s="61">
        <f>SUM(L58:L61)</f>
        <v>24</v>
      </c>
      <c r="M57" s="61">
        <f>SUM(M58:M61)</f>
        <v>180</v>
      </c>
      <c r="N57" s="61">
        <f>SUM(N58:N61)</f>
        <v>108</v>
      </c>
      <c r="O57" s="61">
        <f>SUM(O58:O61)</f>
        <v>0</v>
      </c>
      <c r="P57" s="61">
        <f>SUM(P58:P61)</f>
        <v>0</v>
      </c>
      <c r="Q57" s="61">
        <f>SUM(Q58:Q60)</f>
        <v>144</v>
      </c>
      <c r="R57" s="61">
        <f>SUM(R58:R59)</f>
        <v>72</v>
      </c>
      <c r="S57" s="61">
        <f>SUM(S58:S59)</f>
        <v>108</v>
      </c>
      <c r="T57" s="61">
        <f>SUM(T58:T59)</f>
        <v>108</v>
      </c>
      <c r="U57" s="61">
        <f>SUM(U58:U59)</f>
        <v>0</v>
      </c>
      <c r="V57" s="61">
        <f>SUM(V58:V59)</f>
        <v>0</v>
      </c>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row>
    <row r="58" spans="1:255" ht="35.25" customHeight="1" x14ac:dyDescent="0.25">
      <c r="A58" s="192" t="s">
        <v>156</v>
      </c>
      <c r="B58" s="24" t="s">
        <v>311</v>
      </c>
      <c r="C58" s="70">
        <v>4</v>
      </c>
      <c r="D58" s="70"/>
      <c r="E58" s="64"/>
      <c r="F58" s="62">
        <v>324</v>
      </c>
      <c r="G58" s="62">
        <v>108</v>
      </c>
      <c r="H58" s="58">
        <v>24</v>
      </c>
      <c r="I58" s="60">
        <v>216</v>
      </c>
      <c r="J58" s="62">
        <v>116</v>
      </c>
      <c r="K58" s="62">
        <v>100</v>
      </c>
      <c r="L58" s="58"/>
      <c r="M58" s="58"/>
      <c r="N58" s="58"/>
      <c r="O58" s="62"/>
      <c r="P58" s="62"/>
      <c r="Q58" s="60">
        <v>144</v>
      </c>
      <c r="R58" s="60">
        <v>72</v>
      </c>
      <c r="S58" s="58"/>
      <c r="T58" s="58"/>
      <c r="U58" s="62"/>
      <c r="V58" s="62"/>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row>
    <row r="59" spans="1:255" ht="15" customHeight="1" x14ac:dyDescent="0.25">
      <c r="A59" s="193" t="s">
        <v>157</v>
      </c>
      <c r="B59" s="71" t="s">
        <v>312</v>
      </c>
      <c r="C59" s="70">
        <v>6</v>
      </c>
      <c r="D59" s="70"/>
      <c r="E59" s="62"/>
      <c r="F59" s="62">
        <v>324</v>
      </c>
      <c r="G59" s="62">
        <v>108</v>
      </c>
      <c r="H59" s="62">
        <v>10</v>
      </c>
      <c r="I59" s="60">
        <v>216</v>
      </c>
      <c r="J59" s="62">
        <v>112</v>
      </c>
      <c r="K59" s="62">
        <v>80</v>
      </c>
      <c r="L59" s="60">
        <v>24</v>
      </c>
      <c r="M59" s="58"/>
      <c r="N59" s="58"/>
      <c r="O59" s="62"/>
      <c r="P59" s="62"/>
      <c r="Q59" s="62"/>
      <c r="R59" s="58"/>
      <c r="S59" s="60">
        <v>108</v>
      </c>
      <c r="T59" s="60">
        <v>108</v>
      </c>
      <c r="U59" s="62"/>
      <c r="V59" s="58"/>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row>
    <row r="60" spans="1:255" ht="15" customHeight="1" x14ac:dyDescent="0.25">
      <c r="A60" s="194" t="s">
        <v>169</v>
      </c>
      <c r="B60" s="71" t="s">
        <v>72</v>
      </c>
      <c r="C60" s="70"/>
      <c r="D60" s="70" t="s">
        <v>0</v>
      </c>
      <c r="E60" s="62"/>
      <c r="F60" s="62"/>
      <c r="G60" s="62"/>
      <c r="H60" s="62"/>
      <c r="I60" s="62"/>
      <c r="J60" s="62"/>
      <c r="K60" s="62"/>
      <c r="L60" s="62"/>
      <c r="M60" s="60">
        <v>180</v>
      </c>
      <c r="N60" s="62"/>
      <c r="O60" s="62"/>
      <c r="P60" s="62"/>
      <c r="Q60" s="62"/>
      <c r="R60" s="60">
        <v>108</v>
      </c>
      <c r="S60" s="60">
        <v>36</v>
      </c>
      <c r="T60" s="60">
        <v>36</v>
      </c>
      <c r="U60" s="62"/>
      <c r="V60" s="62"/>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row>
    <row r="61" spans="1:255" ht="15" customHeight="1" x14ac:dyDescent="0.25">
      <c r="A61" s="195" t="s">
        <v>262</v>
      </c>
      <c r="B61" s="71" t="s">
        <v>111</v>
      </c>
      <c r="C61" s="70"/>
      <c r="D61" s="70" t="s">
        <v>0</v>
      </c>
      <c r="E61" s="62"/>
      <c r="F61" s="62"/>
      <c r="G61" s="62"/>
      <c r="H61" s="62"/>
      <c r="I61" s="62"/>
      <c r="J61" s="62"/>
      <c r="K61" s="62"/>
      <c r="L61" s="62"/>
      <c r="M61" s="62"/>
      <c r="N61" s="60">
        <v>108</v>
      </c>
      <c r="O61" s="62"/>
      <c r="P61" s="62"/>
      <c r="Q61" s="62"/>
      <c r="R61" s="62"/>
      <c r="S61" s="62"/>
      <c r="T61" s="60">
        <v>108</v>
      </c>
      <c r="U61" s="62"/>
      <c r="V61" s="62"/>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row>
    <row r="62" spans="1:255" ht="15" customHeight="1" x14ac:dyDescent="0.25">
      <c r="A62" s="106" t="s">
        <v>258</v>
      </c>
      <c r="B62" s="74" t="s">
        <v>401</v>
      </c>
      <c r="C62" s="70">
        <v>6</v>
      </c>
      <c r="D62" s="72"/>
      <c r="E62" s="67"/>
      <c r="F62" s="67"/>
      <c r="G62" s="67"/>
      <c r="H62" s="131"/>
      <c r="I62" s="67"/>
      <c r="J62" s="67"/>
      <c r="K62" s="67"/>
      <c r="L62" s="67"/>
      <c r="M62" s="67"/>
      <c r="N62" s="67"/>
      <c r="O62" s="67"/>
      <c r="P62" s="67"/>
      <c r="Q62" s="67"/>
      <c r="R62" s="67"/>
      <c r="S62" s="67"/>
      <c r="T62" s="67"/>
      <c r="U62" s="67"/>
      <c r="V62" s="6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row>
    <row r="63" spans="1:255" ht="15" customHeight="1" x14ac:dyDescent="0.25">
      <c r="A63" s="196" t="s">
        <v>306</v>
      </c>
      <c r="B63" s="74" t="s">
        <v>313</v>
      </c>
      <c r="C63" s="74"/>
      <c r="D63" s="74"/>
      <c r="E63" s="60"/>
      <c r="F63" s="61">
        <f t="shared" ref="F63:P63" si="16">SUM(F64:F67)</f>
        <v>512</v>
      </c>
      <c r="G63" s="61">
        <f t="shared" si="16"/>
        <v>170</v>
      </c>
      <c r="H63" s="61">
        <f t="shared" si="16"/>
        <v>28</v>
      </c>
      <c r="I63" s="61">
        <f t="shared" si="16"/>
        <v>342</v>
      </c>
      <c r="J63" s="61">
        <f t="shared" si="16"/>
        <v>176</v>
      </c>
      <c r="K63" s="61">
        <f t="shared" si="16"/>
        <v>140</v>
      </c>
      <c r="L63" s="61">
        <f t="shared" si="16"/>
        <v>24</v>
      </c>
      <c r="M63" s="61">
        <f t="shared" si="16"/>
        <v>108</v>
      </c>
      <c r="N63" s="61">
        <f t="shared" si="16"/>
        <v>108</v>
      </c>
      <c r="O63" s="61">
        <f t="shared" si="16"/>
        <v>0</v>
      </c>
      <c r="P63" s="61">
        <f t="shared" si="16"/>
        <v>0</v>
      </c>
      <c r="Q63" s="61">
        <f>SUM(Q64:Q65)</f>
        <v>0</v>
      </c>
      <c r="R63" s="61">
        <f>SUM(R64:R66)</f>
        <v>0</v>
      </c>
      <c r="S63" s="61">
        <f>SUM(S64:S66)</f>
        <v>64</v>
      </c>
      <c r="T63" s="61">
        <f>SUM(T64:T65)</f>
        <v>80</v>
      </c>
      <c r="U63" s="61">
        <f>SUM(U64:U65)</f>
        <v>100</v>
      </c>
      <c r="V63" s="61">
        <f>SUM(V64:V65)</f>
        <v>98</v>
      </c>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row>
    <row r="64" spans="1:255" ht="30" customHeight="1" x14ac:dyDescent="0.25">
      <c r="A64" s="195" t="s">
        <v>158</v>
      </c>
      <c r="B64" s="71" t="s">
        <v>160</v>
      </c>
      <c r="C64" s="70"/>
      <c r="D64" s="70">
        <v>6</v>
      </c>
      <c r="E64" s="62"/>
      <c r="F64" s="62">
        <v>216</v>
      </c>
      <c r="G64" s="62">
        <v>72</v>
      </c>
      <c r="H64" s="62">
        <v>12</v>
      </c>
      <c r="I64" s="60">
        <v>144</v>
      </c>
      <c r="J64" s="62">
        <v>82</v>
      </c>
      <c r="K64" s="62">
        <v>60</v>
      </c>
      <c r="L64" s="62"/>
      <c r="M64" s="62"/>
      <c r="N64" s="62"/>
      <c r="O64" s="62"/>
      <c r="P64" s="62"/>
      <c r="Q64" s="62"/>
      <c r="R64" s="58"/>
      <c r="S64" s="60">
        <v>64</v>
      </c>
      <c r="T64" s="60">
        <v>80</v>
      </c>
      <c r="U64" s="62"/>
      <c r="V64" s="62"/>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row>
    <row r="65" spans="1:255" ht="15" customHeight="1" x14ac:dyDescent="0.25">
      <c r="A65" s="195" t="s">
        <v>159</v>
      </c>
      <c r="B65" s="71" t="s">
        <v>314</v>
      </c>
      <c r="C65" s="70">
        <v>8</v>
      </c>
      <c r="D65" s="70"/>
      <c r="E65" s="62"/>
      <c r="F65" s="62">
        <v>296</v>
      </c>
      <c r="G65" s="62">
        <v>98</v>
      </c>
      <c r="H65" s="62">
        <v>16</v>
      </c>
      <c r="I65" s="60">
        <v>198</v>
      </c>
      <c r="J65" s="62">
        <v>94</v>
      </c>
      <c r="K65" s="62">
        <v>80</v>
      </c>
      <c r="L65" s="60">
        <v>24</v>
      </c>
      <c r="M65" s="62"/>
      <c r="N65" s="62"/>
      <c r="O65" s="62"/>
      <c r="P65" s="62"/>
      <c r="Q65" s="62"/>
      <c r="R65" s="62"/>
      <c r="S65" s="62"/>
      <c r="T65" s="62"/>
      <c r="U65" s="60">
        <v>100</v>
      </c>
      <c r="V65" s="60">
        <v>98</v>
      </c>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row>
    <row r="66" spans="1:255" ht="15" customHeight="1" x14ac:dyDescent="0.25">
      <c r="A66" s="195" t="s">
        <v>309</v>
      </c>
      <c r="B66" s="71" t="s">
        <v>72</v>
      </c>
      <c r="C66" s="70"/>
      <c r="D66" s="70" t="s">
        <v>1</v>
      </c>
      <c r="E66" s="62"/>
      <c r="F66" s="62"/>
      <c r="G66" s="62"/>
      <c r="H66" s="62"/>
      <c r="I66" s="62"/>
      <c r="J66" s="62"/>
      <c r="K66" s="62"/>
      <c r="L66" s="62"/>
      <c r="M66" s="60">
        <v>108</v>
      </c>
      <c r="N66" s="62"/>
      <c r="O66" s="62"/>
      <c r="P66" s="62"/>
      <c r="Q66" s="62"/>
      <c r="R66" s="62"/>
      <c r="S66" s="62"/>
      <c r="T66" s="60">
        <v>36</v>
      </c>
      <c r="U66" s="60">
        <v>36</v>
      </c>
      <c r="V66" s="60">
        <v>36</v>
      </c>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row>
    <row r="67" spans="1:255" ht="15" customHeight="1" x14ac:dyDescent="0.25">
      <c r="A67" s="195" t="s">
        <v>261</v>
      </c>
      <c r="B67" s="71" t="s">
        <v>111</v>
      </c>
      <c r="C67" s="70"/>
      <c r="D67" s="70" t="s">
        <v>1</v>
      </c>
      <c r="E67" s="62"/>
      <c r="F67" s="62"/>
      <c r="G67" s="62"/>
      <c r="H67" s="62"/>
      <c r="I67" s="62"/>
      <c r="J67" s="62"/>
      <c r="K67" s="62"/>
      <c r="L67" s="62"/>
      <c r="M67" s="62"/>
      <c r="N67" s="60">
        <v>108</v>
      </c>
      <c r="O67" s="62"/>
      <c r="P67" s="62"/>
      <c r="Q67" s="62"/>
      <c r="R67" s="58"/>
      <c r="S67" s="62"/>
      <c r="T67" s="62"/>
      <c r="U67" s="62"/>
      <c r="V67" s="60">
        <v>108</v>
      </c>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row>
    <row r="68" spans="1:255" ht="15" customHeight="1" x14ac:dyDescent="0.25">
      <c r="A68" s="70" t="s">
        <v>25</v>
      </c>
      <c r="B68" s="74" t="s">
        <v>401</v>
      </c>
      <c r="C68" s="130">
        <v>8</v>
      </c>
      <c r="D68" s="70"/>
      <c r="E68" s="62"/>
      <c r="F68" s="62"/>
      <c r="G68" s="62"/>
      <c r="H68" s="58"/>
      <c r="I68" s="62"/>
      <c r="J68" s="62"/>
      <c r="K68" s="62"/>
      <c r="L68" s="62"/>
      <c r="M68" s="62"/>
      <c r="N68" s="62"/>
      <c r="O68" s="62"/>
      <c r="P68" s="62"/>
      <c r="Q68" s="62"/>
      <c r="R68" s="62"/>
      <c r="S68" s="62"/>
      <c r="T68" s="62"/>
      <c r="U68" s="62"/>
      <c r="V68" s="62"/>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row>
    <row r="69" spans="1:255" ht="30" customHeight="1" x14ac:dyDescent="0.25">
      <c r="A69" s="196" t="s">
        <v>305</v>
      </c>
      <c r="B69" s="74" t="s">
        <v>162</v>
      </c>
      <c r="C69" s="73"/>
      <c r="D69" s="73"/>
      <c r="E69" s="60"/>
      <c r="F69" s="61">
        <f t="shared" ref="F69:P69" si="17">SUM(F70:F73)</f>
        <v>684</v>
      </c>
      <c r="G69" s="61">
        <f t="shared" si="17"/>
        <v>228</v>
      </c>
      <c r="H69" s="61">
        <f t="shared" si="17"/>
        <v>40</v>
      </c>
      <c r="I69" s="61">
        <f t="shared" si="17"/>
        <v>456</v>
      </c>
      <c r="J69" s="61">
        <f t="shared" si="17"/>
        <v>238</v>
      </c>
      <c r="K69" s="61">
        <f t="shared" si="17"/>
        <v>218</v>
      </c>
      <c r="L69" s="61">
        <f t="shared" si="17"/>
        <v>0</v>
      </c>
      <c r="M69" s="61">
        <f t="shared" si="17"/>
        <v>216</v>
      </c>
      <c r="N69" s="61">
        <f t="shared" si="17"/>
        <v>72</v>
      </c>
      <c r="O69" s="61">
        <f t="shared" si="17"/>
        <v>0</v>
      </c>
      <c r="P69" s="61">
        <f t="shared" si="17"/>
        <v>0</v>
      </c>
      <c r="Q69" s="61">
        <f>SUM(Q70:Q71)</f>
        <v>0</v>
      </c>
      <c r="R69" s="61">
        <f>SUM(R70)</f>
        <v>118</v>
      </c>
      <c r="S69" s="61">
        <f>SUM(S70)</f>
        <v>92</v>
      </c>
      <c r="T69" s="61">
        <f>SUM(T70:T71)</f>
        <v>138</v>
      </c>
      <c r="U69" s="61">
        <f>SUM(U70:U71)</f>
        <v>108</v>
      </c>
      <c r="V69" s="61">
        <f>SUM(V70:V71)</f>
        <v>0</v>
      </c>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row>
    <row r="70" spans="1:255" ht="25.5" customHeight="1" x14ac:dyDescent="0.25">
      <c r="A70" s="197" t="s">
        <v>163</v>
      </c>
      <c r="B70" s="71" t="s">
        <v>165</v>
      </c>
      <c r="C70" s="70">
        <v>5</v>
      </c>
      <c r="D70" s="70"/>
      <c r="E70" s="62"/>
      <c r="F70" s="62">
        <v>314</v>
      </c>
      <c r="G70" s="62">
        <v>104</v>
      </c>
      <c r="H70" s="62">
        <v>16</v>
      </c>
      <c r="I70" s="60">
        <v>210</v>
      </c>
      <c r="J70" s="62">
        <v>110</v>
      </c>
      <c r="K70" s="62">
        <v>100</v>
      </c>
      <c r="L70" s="62"/>
      <c r="M70" s="62"/>
      <c r="N70" s="62"/>
      <c r="O70" s="62"/>
      <c r="P70" s="62"/>
      <c r="Q70" s="58"/>
      <c r="R70" s="60">
        <v>118</v>
      </c>
      <c r="S70" s="60">
        <v>92</v>
      </c>
      <c r="T70" s="58"/>
      <c r="U70" s="62"/>
      <c r="V70" s="58"/>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row>
    <row r="71" spans="1:255" ht="30.75" customHeight="1" x14ac:dyDescent="0.25">
      <c r="A71" s="198" t="s">
        <v>164</v>
      </c>
      <c r="B71" s="71" t="s">
        <v>166</v>
      </c>
      <c r="C71" s="70">
        <v>7</v>
      </c>
      <c r="D71" s="70"/>
      <c r="E71" s="62"/>
      <c r="F71" s="62">
        <v>370</v>
      </c>
      <c r="G71" s="62">
        <v>124</v>
      </c>
      <c r="H71" s="58">
        <v>24</v>
      </c>
      <c r="I71" s="60">
        <v>246</v>
      </c>
      <c r="J71" s="62">
        <v>128</v>
      </c>
      <c r="K71" s="62">
        <v>118</v>
      </c>
      <c r="L71" s="58"/>
      <c r="M71" s="62"/>
      <c r="N71" s="62"/>
      <c r="O71" s="62"/>
      <c r="P71" s="62"/>
      <c r="Q71" s="62"/>
      <c r="R71" s="58"/>
      <c r="S71" s="58"/>
      <c r="T71" s="60">
        <v>138</v>
      </c>
      <c r="U71" s="60">
        <v>108</v>
      </c>
      <c r="V71" s="58"/>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row>
    <row r="72" spans="1:255" ht="15" customHeight="1" x14ac:dyDescent="0.25">
      <c r="A72" s="198" t="s">
        <v>267</v>
      </c>
      <c r="B72" s="71" t="s">
        <v>72</v>
      </c>
      <c r="C72" s="70"/>
      <c r="D72" s="70" t="s">
        <v>2</v>
      </c>
      <c r="E72" s="62"/>
      <c r="F72" s="62"/>
      <c r="G72" s="62"/>
      <c r="H72" s="62"/>
      <c r="I72" s="62"/>
      <c r="J72" s="62"/>
      <c r="K72" s="62"/>
      <c r="L72" s="62"/>
      <c r="M72" s="60">
        <v>216</v>
      </c>
      <c r="N72" s="62"/>
      <c r="O72" s="62"/>
      <c r="P72" s="62"/>
      <c r="Q72" s="62"/>
      <c r="R72" s="60">
        <v>72</v>
      </c>
      <c r="S72" s="60">
        <v>72</v>
      </c>
      <c r="T72" s="62"/>
      <c r="U72" s="60">
        <v>72</v>
      </c>
      <c r="V72" s="62"/>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row>
    <row r="73" spans="1:255" ht="15" customHeight="1" x14ac:dyDescent="0.25">
      <c r="A73" s="198" t="s">
        <v>260</v>
      </c>
      <c r="B73" s="71" t="s">
        <v>111</v>
      </c>
      <c r="C73" s="70"/>
      <c r="D73" s="70" t="s">
        <v>2</v>
      </c>
      <c r="E73" s="62"/>
      <c r="F73" s="62"/>
      <c r="G73" s="62"/>
      <c r="H73" s="62"/>
      <c r="I73" s="62"/>
      <c r="J73" s="62"/>
      <c r="K73" s="62"/>
      <c r="L73" s="62"/>
      <c r="M73" s="62"/>
      <c r="N73" s="60">
        <v>72</v>
      </c>
      <c r="O73" s="62"/>
      <c r="P73" s="62"/>
      <c r="Q73" s="62"/>
      <c r="R73" s="62"/>
      <c r="S73" s="62"/>
      <c r="T73" s="62"/>
      <c r="U73" s="60">
        <v>72</v>
      </c>
      <c r="V73" s="62"/>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row>
    <row r="74" spans="1:255" ht="15" customHeight="1" x14ac:dyDescent="0.25">
      <c r="A74" s="70" t="s">
        <v>257</v>
      </c>
      <c r="B74" s="74" t="s">
        <v>401</v>
      </c>
      <c r="C74" s="70">
        <v>7</v>
      </c>
      <c r="D74" s="70"/>
      <c r="E74" s="62"/>
      <c r="F74" s="62"/>
      <c r="G74" s="62"/>
      <c r="H74" s="58"/>
      <c r="I74" s="62"/>
      <c r="J74" s="62"/>
      <c r="K74" s="62"/>
      <c r="L74" s="62"/>
      <c r="M74" s="60"/>
      <c r="N74" s="62"/>
      <c r="O74" s="62"/>
      <c r="P74" s="62"/>
      <c r="Q74" s="62"/>
      <c r="R74" s="62"/>
      <c r="S74" s="62"/>
      <c r="T74" s="62"/>
      <c r="U74" s="62"/>
      <c r="V74" s="62"/>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row>
    <row r="75" spans="1:255" ht="39.75" customHeight="1" x14ac:dyDescent="0.25">
      <c r="A75" s="196" t="s">
        <v>304</v>
      </c>
      <c r="B75" s="74" t="s">
        <v>248</v>
      </c>
      <c r="C75" s="73"/>
      <c r="D75" s="73"/>
      <c r="E75" s="60"/>
      <c r="F75" s="61">
        <f t="shared" ref="F75:P75" si="18">SUM(F76:F78)</f>
        <v>108</v>
      </c>
      <c r="G75" s="61">
        <f t="shared" si="18"/>
        <v>36</v>
      </c>
      <c r="H75" s="61">
        <f t="shared" si="18"/>
        <v>16</v>
      </c>
      <c r="I75" s="61">
        <f t="shared" si="18"/>
        <v>72</v>
      </c>
      <c r="J75" s="61">
        <f t="shared" si="18"/>
        <v>42</v>
      </c>
      <c r="K75" s="61">
        <f t="shared" si="18"/>
        <v>30</v>
      </c>
      <c r="L75" s="61">
        <f t="shared" si="18"/>
        <v>0</v>
      </c>
      <c r="M75" s="61">
        <f t="shared" si="18"/>
        <v>36</v>
      </c>
      <c r="N75" s="61">
        <f t="shared" si="18"/>
        <v>36</v>
      </c>
      <c r="O75" s="61">
        <f t="shared" si="18"/>
        <v>0</v>
      </c>
      <c r="P75" s="61">
        <f t="shared" si="18"/>
        <v>0</v>
      </c>
      <c r="Q75" s="61">
        <f t="shared" ref="Q75:V75" si="19">SUM(Q76)</f>
        <v>0</v>
      </c>
      <c r="R75" s="61">
        <f t="shared" si="19"/>
        <v>0</v>
      </c>
      <c r="S75" s="61">
        <f t="shared" si="19"/>
        <v>0</v>
      </c>
      <c r="T75" s="61">
        <f t="shared" si="19"/>
        <v>0</v>
      </c>
      <c r="U75" s="61">
        <f t="shared" si="19"/>
        <v>18</v>
      </c>
      <c r="V75" s="61">
        <f t="shared" si="19"/>
        <v>54</v>
      </c>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row>
    <row r="76" spans="1:255" ht="15" customHeight="1" x14ac:dyDescent="0.25">
      <c r="A76" s="199" t="s">
        <v>167</v>
      </c>
      <c r="B76" s="71" t="s">
        <v>255</v>
      </c>
      <c r="C76" s="130">
        <v>8</v>
      </c>
      <c r="D76" s="70"/>
      <c r="E76" s="62"/>
      <c r="F76" s="62">
        <v>108</v>
      </c>
      <c r="G76" s="62">
        <v>36</v>
      </c>
      <c r="H76" s="58">
        <v>16</v>
      </c>
      <c r="I76" s="60">
        <v>72</v>
      </c>
      <c r="J76" s="62">
        <v>42</v>
      </c>
      <c r="K76" s="62">
        <v>30</v>
      </c>
      <c r="L76" s="62"/>
      <c r="M76" s="62"/>
      <c r="N76" s="62"/>
      <c r="O76" s="62"/>
      <c r="P76" s="62"/>
      <c r="Q76" s="62"/>
      <c r="R76" s="62"/>
      <c r="S76" s="62"/>
      <c r="T76" s="62"/>
      <c r="U76" s="60">
        <v>18</v>
      </c>
      <c r="V76" s="60">
        <v>54</v>
      </c>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row>
    <row r="77" spans="1:255" ht="15" customHeight="1" x14ac:dyDescent="0.25">
      <c r="A77" s="199" t="s">
        <v>266</v>
      </c>
      <c r="B77" s="71" t="s">
        <v>72</v>
      </c>
      <c r="C77" s="70"/>
      <c r="D77" s="70" t="s">
        <v>2</v>
      </c>
      <c r="E77" s="62"/>
      <c r="F77" s="62"/>
      <c r="G77" s="62"/>
      <c r="H77" s="62"/>
      <c r="I77" s="62"/>
      <c r="J77" s="62"/>
      <c r="K77" s="62"/>
      <c r="L77" s="62"/>
      <c r="M77" s="60">
        <v>36</v>
      </c>
      <c r="N77" s="62"/>
      <c r="O77" s="62"/>
      <c r="P77" s="62"/>
      <c r="Q77" s="62"/>
      <c r="R77" s="62"/>
      <c r="S77" s="62"/>
      <c r="T77" s="62"/>
      <c r="U77" s="62"/>
      <c r="V77" s="60">
        <v>36</v>
      </c>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row>
    <row r="78" spans="1:255" ht="15" customHeight="1" x14ac:dyDescent="0.25">
      <c r="A78" s="198" t="s">
        <v>259</v>
      </c>
      <c r="B78" s="71" t="s">
        <v>111</v>
      </c>
      <c r="C78" s="70"/>
      <c r="D78" s="70" t="s">
        <v>2</v>
      </c>
      <c r="E78" s="62"/>
      <c r="F78" s="62"/>
      <c r="G78" s="62"/>
      <c r="H78" s="62"/>
      <c r="I78" s="62"/>
      <c r="J78" s="62"/>
      <c r="K78" s="62"/>
      <c r="L78" s="62"/>
      <c r="M78" s="62"/>
      <c r="N78" s="60">
        <v>36</v>
      </c>
      <c r="O78" s="62"/>
      <c r="P78" s="62"/>
      <c r="Q78" s="62"/>
      <c r="R78" s="62"/>
      <c r="S78" s="62"/>
      <c r="T78" s="62"/>
      <c r="U78" s="62"/>
      <c r="V78" s="60">
        <v>36</v>
      </c>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row>
    <row r="79" spans="1:255" ht="15" customHeight="1" x14ac:dyDescent="0.25">
      <c r="A79" s="70" t="s">
        <v>256</v>
      </c>
      <c r="B79" s="74" t="s">
        <v>401</v>
      </c>
      <c r="C79" s="130">
        <v>8</v>
      </c>
      <c r="D79" s="70"/>
      <c r="E79" s="62"/>
      <c r="F79" s="62"/>
      <c r="G79" s="62"/>
      <c r="H79" s="58"/>
      <c r="I79" s="62"/>
      <c r="J79" s="62"/>
      <c r="K79" s="62"/>
      <c r="L79" s="62"/>
      <c r="M79" s="62"/>
      <c r="N79" s="62"/>
      <c r="O79" s="62"/>
      <c r="P79" s="62"/>
      <c r="Q79" s="62"/>
      <c r="R79" s="62"/>
      <c r="S79" s="62"/>
      <c r="T79" s="62"/>
      <c r="U79" s="62"/>
      <c r="V79" s="62"/>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row>
    <row r="80" spans="1:255" ht="30" customHeight="1" x14ac:dyDescent="0.25">
      <c r="A80" s="86" t="s">
        <v>303</v>
      </c>
      <c r="B80" s="87" t="s">
        <v>399</v>
      </c>
      <c r="C80" s="74"/>
      <c r="D80" s="74"/>
      <c r="E80" s="60"/>
      <c r="F80" s="61">
        <f t="shared" ref="F80:P80" si="20">SUM(F81:F83)</f>
        <v>126</v>
      </c>
      <c r="G80" s="61">
        <f t="shared" si="20"/>
        <v>42</v>
      </c>
      <c r="H80" s="61">
        <f t="shared" si="20"/>
        <v>12</v>
      </c>
      <c r="I80" s="61">
        <f t="shared" si="20"/>
        <v>84</v>
      </c>
      <c r="J80" s="61">
        <f t="shared" si="20"/>
        <v>48</v>
      </c>
      <c r="K80" s="61">
        <f t="shared" si="20"/>
        <v>36</v>
      </c>
      <c r="L80" s="61">
        <f t="shared" si="20"/>
        <v>0</v>
      </c>
      <c r="M80" s="61">
        <f t="shared" si="20"/>
        <v>36</v>
      </c>
      <c r="N80" s="61">
        <f t="shared" si="20"/>
        <v>72</v>
      </c>
      <c r="O80" s="61">
        <f t="shared" si="20"/>
        <v>0</v>
      </c>
      <c r="P80" s="61">
        <f t="shared" si="20"/>
        <v>0</v>
      </c>
      <c r="Q80" s="61">
        <f t="shared" ref="Q80:V80" si="21">SUM(Q81)</f>
        <v>0</v>
      </c>
      <c r="R80" s="61">
        <f t="shared" si="21"/>
        <v>0</v>
      </c>
      <c r="S80" s="61">
        <f t="shared" si="21"/>
        <v>0</v>
      </c>
      <c r="T80" s="61">
        <f>SUM(T81)</f>
        <v>84</v>
      </c>
      <c r="U80" s="61">
        <f t="shared" si="21"/>
        <v>0</v>
      </c>
      <c r="V80" s="61">
        <f t="shared" si="21"/>
        <v>0</v>
      </c>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row>
    <row r="81" spans="1:255" ht="15" customHeight="1" x14ac:dyDescent="0.25">
      <c r="A81" s="88" t="s">
        <v>177</v>
      </c>
      <c r="B81" s="89" t="s">
        <v>400</v>
      </c>
      <c r="C81" s="70"/>
      <c r="D81" s="70">
        <v>6</v>
      </c>
      <c r="E81" s="62"/>
      <c r="F81" s="62">
        <v>126</v>
      </c>
      <c r="G81" s="62">
        <v>42</v>
      </c>
      <c r="H81" s="62">
        <v>12</v>
      </c>
      <c r="I81" s="60">
        <v>84</v>
      </c>
      <c r="J81" s="62">
        <v>48</v>
      </c>
      <c r="K81" s="62">
        <v>36</v>
      </c>
      <c r="L81" s="62"/>
      <c r="M81" s="62"/>
      <c r="N81" s="62"/>
      <c r="O81" s="62"/>
      <c r="P81" s="62"/>
      <c r="Q81" s="62"/>
      <c r="R81" s="62"/>
      <c r="S81" s="58"/>
      <c r="T81" s="60">
        <v>84</v>
      </c>
      <c r="U81" s="62"/>
      <c r="V81" s="62"/>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row>
    <row r="82" spans="1:255" ht="15" customHeight="1" x14ac:dyDescent="0.25">
      <c r="A82" s="199" t="s">
        <v>178</v>
      </c>
      <c r="B82" s="71" t="s">
        <v>72</v>
      </c>
      <c r="C82" s="70"/>
      <c r="D82" s="70" t="s">
        <v>0</v>
      </c>
      <c r="E82" s="62"/>
      <c r="F82" s="62"/>
      <c r="G82" s="62"/>
      <c r="H82" s="62"/>
      <c r="I82" s="62"/>
      <c r="J82" s="62"/>
      <c r="K82" s="62"/>
      <c r="L82" s="62"/>
      <c r="M82" s="60">
        <v>36</v>
      </c>
      <c r="N82" s="62"/>
      <c r="O82" s="62"/>
      <c r="P82" s="62"/>
      <c r="Q82" s="62"/>
      <c r="R82" s="62"/>
      <c r="S82" s="62"/>
      <c r="T82" s="60">
        <v>36</v>
      </c>
      <c r="U82" s="62"/>
      <c r="V82" s="62"/>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row>
    <row r="83" spans="1:255" ht="15" customHeight="1" x14ac:dyDescent="0.25">
      <c r="A83" s="198" t="s">
        <v>263</v>
      </c>
      <c r="B83" s="137" t="s">
        <v>111</v>
      </c>
      <c r="C83" s="70"/>
      <c r="D83" s="70" t="s">
        <v>0</v>
      </c>
      <c r="E83" s="62"/>
      <c r="F83" s="62"/>
      <c r="G83" s="62"/>
      <c r="H83" s="62"/>
      <c r="I83" s="62"/>
      <c r="J83" s="62"/>
      <c r="K83" s="62"/>
      <c r="L83" s="62"/>
      <c r="M83" s="62"/>
      <c r="N83" s="60">
        <v>72</v>
      </c>
      <c r="O83" s="62"/>
      <c r="P83" s="62"/>
      <c r="Q83" s="62"/>
      <c r="R83" s="62"/>
      <c r="S83" s="62"/>
      <c r="T83" s="60">
        <v>72</v>
      </c>
      <c r="U83" s="62"/>
      <c r="V83" s="62"/>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row>
    <row r="84" spans="1:255" ht="15" customHeight="1" x14ac:dyDescent="0.25">
      <c r="A84" s="70" t="s">
        <v>26</v>
      </c>
      <c r="B84" s="74" t="s">
        <v>401</v>
      </c>
      <c r="C84" s="70">
        <v>6</v>
      </c>
      <c r="D84" s="70"/>
      <c r="E84" s="62"/>
      <c r="F84" s="62"/>
      <c r="G84" s="62"/>
      <c r="H84" s="58"/>
      <c r="I84" s="62"/>
      <c r="J84" s="62"/>
      <c r="K84" s="62"/>
      <c r="L84" s="62"/>
      <c r="M84" s="62"/>
      <c r="N84" s="62"/>
      <c r="O84" s="62"/>
      <c r="P84" s="62"/>
      <c r="Q84" s="62"/>
      <c r="R84" s="62"/>
      <c r="S84" s="62"/>
      <c r="T84" s="62"/>
      <c r="U84" s="62"/>
      <c r="V84" s="62"/>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row>
    <row r="85" spans="1:255" ht="15" customHeight="1" x14ac:dyDescent="0.25">
      <c r="A85" s="130"/>
      <c r="B85" s="89"/>
      <c r="C85" s="130"/>
      <c r="D85" s="71"/>
      <c r="E85" s="62"/>
      <c r="F85" s="62"/>
      <c r="G85" s="62"/>
      <c r="H85" s="62"/>
      <c r="I85" s="62"/>
      <c r="J85" s="62"/>
      <c r="K85" s="62"/>
      <c r="L85" s="62"/>
      <c r="M85" s="62"/>
      <c r="N85" s="62"/>
      <c r="O85" s="62"/>
      <c r="P85" s="62"/>
      <c r="Q85" s="62"/>
      <c r="R85" s="62"/>
      <c r="S85" s="62"/>
      <c r="T85" s="62"/>
      <c r="U85" s="62"/>
      <c r="V85" s="62"/>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row>
    <row r="86" spans="1:255" ht="15" customHeight="1" x14ac:dyDescent="0.25">
      <c r="A86" s="75"/>
      <c r="B86" s="75" t="s">
        <v>112</v>
      </c>
      <c r="C86" s="76">
        <v>20</v>
      </c>
      <c r="D86" s="76">
        <v>38</v>
      </c>
      <c r="E86" s="76">
        <v>7</v>
      </c>
      <c r="F86" s="76">
        <f t="shared" ref="F86:V86" si="22">F7+F28</f>
        <v>6534</v>
      </c>
      <c r="G86" s="76">
        <f t="shared" si="22"/>
        <v>2178</v>
      </c>
      <c r="H86" s="76">
        <f t="shared" si="22"/>
        <v>400</v>
      </c>
      <c r="I86" s="76">
        <f t="shared" si="22"/>
        <v>4356</v>
      </c>
      <c r="J86" s="76">
        <f t="shared" si="22"/>
        <v>2204</v>
      </c>
      <c r="K86" s="76">
        <f t="shared" si="22"/>
        <v>2102</v>
      </c>
      <c r="L86" s="76">
        <f t="shared" si="22"/>
        <v>48</v>
      </c>
      <c r="M86" s="76">
        <f t="shared" si="22"/>
        <v>576</v>
      </c>
      <c r="N86" s="76">
        <f t="shared" si="22"/>
        <v>396</v>
      </c>
      <c r="O86" s="76">
        <f t="shared" si="22"/>
        <v>612</v>
      </c>
      <c r="P86" s="76">
        <f t="shared" si="22"/>
        <v>792</v>
      </c>
      <c r="Q86" s="76">
        <f t="shared" si="22"/>
        <v>612</v>
      </c>
      <c r="R86" s="76">
        <f t="shared" si="22"/>
        <v>648</v>
      </c>
      <c r="S86" s="76">
        <f t="shared" si="22"/>
        <v>468</v>
      </c>
      <c r="T86" s="76">
        <f t="shared" si="22"/>
        <v>576</v>
      </c>
      <c r="U86" s="76">
        <f t="shared" si="22"/>
        <v>396</v>
      </c>
      <c r="V86" s="76">
        <f t="shared" si="22"/>
        <v>252</v>
      </c>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row>
    <row r="87" spans="1:255" ht="15" customHeight="1" x14ac:dyDescent="0.25">
      <c r="A87" s="200"/>
      <c r="B87" s="200"/>
      <c r="C87" s="132"/>
      <c r="D87" s="132"/>
      <c r="E87" s="132"/>
      <c r="F87" s="132"/>
      <c r="G87" s="132"/>
      <c r="H87" s="132"/>
      <c r="I87" s="132"/>
      <c r="J87" s="132"/>
      <c r="K87" s="132"/>
      <c r="L87" s="132"/>
      <c r="M87" s="132"/>
      <c r="N87" s="132"/>
      <c r="O87" s="132"/>
      <c r="P87" s="132"/>
      <c r="Q87" s="132"/>
      <c r="R87" s="132"/>
      <c r="S87" s="132"/>
      <c r="T87" s="132"/>
      <c r="U87" s="132"/>
      <c r="V87" s="132"/>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row>
    <row r="88" spans="1:255" ht="15" customHeight="1" x14ac:dyDescent="0.25">
      <c r="A88" s="79" t="s">
        <v>113</v>
      </c>
      <c r="B88" s="77" t="s">
        <v>66</v>
      </c>
      <c r="C88" s="77"/>
      <c r="D88" s="82">
        <v>8</v>
      </c>
      <c r="E88" s="78"/>
      <c r="F88" s="80"/>
      <c r="G88" s="80"/>
      <c r="H88" s="80"/>
      <c r="I88" s="80"/>
      <c r="J88" s="80"/>
      <c r="K88" s="80"/>
      <c r="L88" s="80"/>
      <c r="M88" s="80"/>
      <c r="N88" s="80"/>
      <c r="O88" s="80"/>
      <c r="P88" s="80"/>
      <c r="Q88" s="80"/>
      <c r="R88" s="80"/>
      <c r="S88" s="80"/>
      <c r="T88" s="80"/>
      <c r="U88" s="80"/>
      <c r="V88" s="85">
        <v>144</v>
      </c>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row>
    <row r="89" spans="1:255" ht="15" customHeight="1" x14ac:dyDescent="0.25">
      <c r="A89" s="79" t="s">
        <v>114</v>
      </c>
      <c r="B89" s="77" t="s">
        <v>236</v>
      </c>
      <c r="C89" s="82"/>
      <c r="D89" s="77"/>
      <c r="E89" s="78"/>
      <c r="F89" s="80"/>
      <c r="G89" s="80"/>
      <c r="H89" s="80"/>
      <c r="I89" s="80"/>
      <c r="J89" s="80"/>
      <c r="K89" s="80"/>
      <c r="L89" s="80"/>
      <c r="M89" s="80"/>
      <c r="N89" s="80"/>
      <c r="O89" s="80"/>
      <c r="P89" s="80"/>
      <c r="Q89" s="80"/>
      <c r="R89" s="80"/>
      <c r="S89" s="80"/>
      <c r="T89" s="80"/>
      <c r="U89" s="80"/>
      <c r="V89" s="85">
        <v>216</v>
      </c>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row>
    <row r="90" spans="1:255" ht="15" customHeight="1" x14ac:dyDescent="0.25">
      <c r="A90" s="79"/>
      <c r="B90" s="81" t="s">
        <v>402</v>
      </c>
      <c r="C90" s="81"/>
      <c r="D90" s="81"/>
      <c r="E90" s="78"/>
      <c r="F90" s="80"/>
      <c r="G90" s="80"/>
      <c r="H90" s="80"/>
      <c r="I90" s="80"/>
      <c r="J90" s="80"/>
      <c r="K90" s="80"/>
      <c r="L90" s="80"/>
      <c r="M90" s="80"/>
      <c r="N90" s="80"/>
      <c r="O90" s="80"/>
      <c r="P90" s="80"/>
      <c r="Q90" s="80"/>
      <c r="R90" s="80"/>
      <c r="S90" s="80"/>
      <c r="T90" s="80"/>
      <c r="U90" s="80"/>
      <c r="V90" s="80"/>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row>
    <row r="91" spans="1:255" x14ac:dyDescent="0.25">
      <c r="A91" s="79"/>
      <c r="B91" s="81" t="s">
        <v>403</v>
      </c>
      <c r="C91" s="81"/>
      <c r="D91" s="81"/>
      <c r="E91" s="78"/>
      <c r="F91" s="80"/>
      <c r="G91" s="80"/>
      <c r="H91" s="80"/>
      <c r="I91" s="80"/>
      <c r="J91" s="80"/>
      <c r="K91" s="80"/>
      <c r="L91" s="80"/>
      <c r="M91" s="80"/>
      <c r="N91" s="80"/>
      <c r="O91" s="80"/>
      <c r="P91" s="80"/>
      <c r="Q91" s="80"/>
      <c r="R91" s="80"/>
      <c r="S91" s="80"/>
      <c r="T91" s="80"/>
      <c r="U91" s="80"/>
      <c r="V91" s="80"/>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row>
    <row r="92" spans="1:255" ht="15" customHeight="1" x14ac:dyDescent="0.25">
      <c r="A92" s="79" t="s">
        <v>115</v>
      </c>
      <c r="B92" s="81" t="s">
        <v>27</v>
      </c>
      <c r="C92" s="81"/>
      <c r="D92" s="81"/>
      <c r="E92" s="78"/>
      <c r="F92" s="80"/>
      <c r="G92" s="80"/>
      <c r="H92" s="80"/>
      <c r="I92" s="80"/>
      <c r="J92" s="80"/>
      <c r="K92" s="80"/>
      <c r="L92" s="80"/>
      <c r="M92" s="80"/>
      <c r="N92" s="80"/>
      <c r="O92" s="80"/>
      <c r="P92" s="80"/>
      <c r="Q92" s="80"/>
      <c r="R92" s="80"/>
      <c r="S92" s="80"/>
      <c r="T92" s="80"/>
      <c r="U92" s="80"/>
      <c r="V92" s="80"/>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row>
    <row r="93" spans="1:255" ht="15" customHeight="1" thickBot="1" x14ac:dyDescent="0.3">
      <c r="A93" s="201" t="s">
        <v>116</v>
      </c>
      <c r="B93" s="202" t="s">
        <v>19</v>
      </c>
      <c r="C93" s="81"/>
      <c r="D93" s="81"/>
      <c r="E93" s="78"/>
      <c r="F93" s="80"/>
      <c r="G93" s="80"/>
      <c r="H93" s="80"/>
      <c r="I93" s="80"/>
      <c r="J93" s="80"/>
      <c r="K93" s="80"/>
      <c r="L93" s="80"/>
      <c r="M93" s="80"/>
      <c r="N93" s="80"/>
      <c r="O93" s="80"/>
      <c r="P93" s="80"/>
      <c r="Q93" s="80"/>
      <c r="R93" s="80"/>
      <c r="S93" s="80"/>
      <c r="T93" s="80"/>
      <c r="U93" s="80"/>
      <c r="V93" s="80"/>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row>
    <row r="94" spans="1:255" ht="15" customHeight="1" x14ac:dyDescent="0.25">
      <c r="A94" s="203"/>
      <c r="B94" s="204" t="s">
        <v>117</v>
      </c>
      <c r="C94" s="127"/>
      <c r="D94" s="308"/>
      <c r="E94" s="308"/>
      <c r="F94" s="300" t="s">
        <v>119</v>
      </c>
      <c r="G94" s="300"/>
      <c r="H94" s="300"/>
      <c r="I94" s="300"/>
      <c r="J94" s="300"/>
      <c r="K94" s="300"/>
      <c r="L94" s="300"/>
      <c r="M94" s="300"/>
      <c r="N94" s="301"/>
      <c r="O94" s="62" t="s">
        <v>103</v>
      </c>
      <c r="P94" s="62" t="s">
        <v>103</v>
      </c>
      <c r="Q94" s="62" t="s">
        <v>103</v>
      </c>
      <c r="R94" s="62">
        <v>108</v>
      </c>
      <c r="S94" s="62">
        <v>108</v>
      </c>
      <c r="T94" s="62">
        <v>216</v>
      </c>
      <c r="U94" s="62">
        <v>108</v>
      </c>
      <c r="V94" s="62">
        <v>72</v>
      </c>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row>
    <row r="95" spans="1:255" ht="15" customHeight="1" thickBot="1" x14ac:dyDescent="0.3">
      <c r="A95" s="205"/>
      <c r="B95" s="206"/>
      <c r="C95" s="127"/>
      <c r="D95" s="308"/>
      <c r="E95" s="308"/>
      <c r="F95" s="300" t="s">
        <v>120</v>
      </c>
      <c r="G95" s="300"/>
      <c r="H95" s="300"/>
      <c r="I95" s="300"/>
      <c r="J95" s="300"/>
      <c r="K95" s="300"/>
      <c r="L95" s="300"/>
      <c r="M95" s="300"/>
      <c r="N95" s="301"/>
      <c r="O95" s="62" t="s">
        <v>103</v>
      </c>
      <c r="P95" s="62" t="s">
        <v>103</v>
      </c>
      <c r="Q95" s="62" t="s">
        <v>103</v>
      </c>
      <c r="R95" s="62" t="s">
        <v>103</v>
      </c>
      <c r="S95" s="62" t="s">
        <v>103</v>
      </c>
      <c r="T95" s="62">
        <v>180</v>
      </c>
      <c r="U95" s="62">
        <v>108</v>
      </c>
      <c r="V95" s="70">
        <v>144</v>
      </c>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row>
    <row r="96" spans="1:255" ht="15" customHeight="1" x14ac:dyDescent="0.25">
      <c r="A96" s="123"/>
      <c r="B96" s="124"/>
      <c r="C96" s="127"/>
      <c r="D96" s="308"/>
      <c r="E96" s="308"/>
      <c r="F96" s="302" t="s">
        <v>121</v>
      </c>
      <c r="G96" s="300"/>
      <c r="H96" s="300"/>
      <c r="I96" s="300"/>
      <c r="J96" s="300"/>
      <c r="K96" s="300"/>
      <c r="L96" s="300"/>
      <c r="M96" s="300"/>
      <c r="N96" s="301"/>
      <c r="O96" s="62" t="s">
        <v>76</v>
      </c>
      <c r="P96" s="62" t="s">
        <v>76</v>
      </c>
      <c r="Q96" s="62" t="s">
        <v>76</v>
      </c>
      <c r="R96" s="62" t="s">
        <v>76</v>
      </c>
      <c r="S96" s="62" t="s">
        <v>76</v>
      </c>
      <c r="T96" s="62" t="s">
        <v>76</v>
      </c>
      <c r="U96" s="62" t="s">
        <v>76</v>
      </c>
      <c r="V96" s="62">
        <v>144</v>
      </c>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row>
    <row r="97" spans="1:255" ht="15" customHeight="1" x14ac:dyDescent="0.25">
      <c r="A97" s="123"/>
      <c r="B97" s="128" t="s">
        <v>404</v>
      </c>
      <c r="C97" s="127"/>
      <c r="D97" s="308"/>
      <c r="E97" s="308"/>
      <c r="F97" s="300" t="s">
        <v>378</v>
      </c>
      <c r="G97" s="300"/>
      <c r="H97" s="300"/>
      <c r="I97" s="300"/>
      <c r="J97" s="300"/>
      <c r="K97" s="300"/>
      <c r="L97" s="300"/>
      <c r="M97" s="300"/>
      <c r="N97" s="301"/>
      <c r="O97" s="62" t="s">
        <v>76</v>
      </c>
      <c r="P97" s="62">
        <v>5</v>
      </c>
      <c r="Q97" s="62" t="s">
        <v>76</v>
      </c>
      <c r="R97" s="62">
        <v>3</v>
      </c>
      <c r="S97" s="62">
        <v>3</v>
      </c>
      <c r="T97" s="62">
        <v>3</v>
      </c>
      <c r="U97" s="62">
        <v>3</v>
      </c>
      <c r="V97" s="62">
        <v>3</v>
      </c>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row>
    <row r="98" spans="1:255" ht="15" customHeight="1" x14ac:dyDescent="0.25">
      <c r="A98" s="123"/>
      <c r="B98" s="128" t="s">
        <v>405</v>
      </c>
      <c r="C98" s="127"/>
      <c r="D98" s="308"/>
      <c r="E98" s="308"/>
      <c r="F98" s="300" t="s">
        <v>377</v>
      </c>
      <c r="G98" s="300"/>
      <c r="H98" s="300"/>
      <c r="I98" s="300"/>
      <c r="J98" s="300"/>
      <c r="K98" s="300"/>
      <c r="L98" s="300"/>
      <c r="M98" s="300"/>
      <c r="N98" s="301"/>
      <c r="O98" s="62" t="s">
        <v>76</v>
      </c>
      <c r="P98" s="62">
        <v>9</v>
      </c>
      <c r="Q98" s="62">
        <v>5</v>
      </c>
      <c r="R98" s="62">
        <v>5</v>
      </c>
      <c r="S98" s="62">
        <v>5</v>
      </c>
      <c r="T98" s="62">
        <v>5</v>
      </c>
      <c r="U98" s="62">
        <v>1</v>
      </c>
      <c r="V98" s="62">
        <v>9</v>
      </c>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row>
    <row r="99" spans="1:255" ht="15" customHeight="1" x14ac:dyDescent="0.25">
      <c r="A99" s="125"/>
      <c r="B99" s="126"/>
      <c r="C99" s="127"/>
      <c r="D99" s="308"/>
      <c r="E99" s="308"/>
      <c r="F99" s="300" t="s">
        <v>122</v>
      </c>
      <c r="G99" s="300"/>
      <c r="H99" s="300"/>
      <c r="I99" s="300"/>
      <c r="J99" s="300"/>
      <c r="K99" s="300"/>
      <c r="L99" s="300"/>
      <c r="M99" s="300"/>
      <c r="N99" s="301"/>
      <c r="O99" s="62">
        <v>2</v>
      </c>
      <c r="P99" s="62" t="s">
        <v>76</v>
      </c>
      <c r="Q99" s="62">
        <v>1</v>
      </c>
      <c r="R99" s="62">
        <v>1</v>
      </c>
      <c r="S99" s="62">
        <v>1</v>
      </c>
      <c r="T99" s="62">
        <v>1</v>
      </c>
      <c r="U99" s="62">
        <v>1</v>
      </c>
      <c r="V99" s="62" t="s">
        <v>76</v>
      </c>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row>
  </sheetData>
  <sheetProtection selectLockedCells="1" selectUnlockedCells="1"/>
  <mergeCells count="29">
    <mergeCell ref="A1:V1"/>
    <mergeCell ref="A2:A5"/>
    <mergeCell ref="B2:B5"/>
    <mergeCell ref="F2:L2"/>
    <mergeCell ref="M2:N3"/>
    <mergeCell ref="N4:N5"/>
    <mergeCell ref="D94:E99"/>
    <mergeCell ref="D4:D5"/>
    <mergeCell ref="E4:E5"/>
    <mergeCell ref="C2:E3"/>
    <mergeCell ref="C4:C5"/>
    <mergeCell ref="F99:N99"/>
    <mergeCell ref="O2:V3"/>
    <mergeCell ref="O4:P4"/>
    <mergeCell ref="I4:I5"/>
    <mergeCell ref="J4:L4"/>
    <mergeCell ref="Q4:R4"/>
    <mergeCell ref="G3:G5"/>
    <mergeCell ref="I3:L3"/>
    <mergeCell ref="M4:M5"/>
    <mergeCell ref="F3:F5"/>
    <mergeCell ref="F97:N97"/>
    <mergeCell ref="F98:N98"/>
    <mergeCell ref="U4:V4"/>
    <mergeCell ref="S4:T4"/>
    <mergeCell ref="F94:N94"/>
    <mergeCell ref="F95:N95"/>
    <mergeCell ref="F96:N96"/>
    <mergeCell ref="H3:H5"/>
  </mergeCells>
  <phoneticPr fontId="0" type="noConversion"/>
  <printOptions horizontalCentered="1"/>
  <pageMargins left="0.19685039370078741" right="0.19685039370078741" top="0.31496062992125984" bottom="0.23622047244094491" header="0.51181102362204722" footer="0.51181102362204722"/>
  <pageSetup paperSize="9" scale="82" firstPageNumber="0" orientation="landscape" horizontalDpi="4294967292" verticalDpi="300" r:id="rId1"/>
  <headerFooter alignWithMargins="0"/>
  <colBreaks count="1" manualBreakCount="1">
    <brk id="22" max="10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9"/>
  <sheetViews>
    <sheetView zoomScaleNormal="100" workbookViewId="0">
      <selection activeCell="C15" sqref="C15"/>
    </sheetView>
  </sheetViews>
  <sheetFormatPr defaultColWidth="9.109375" defaultRowHeight="11.4" x14ac:dyDescent="0.2"/>
  <cols>
    <col min="1" max="1" width="9.109375" style="144"/>
    <col min="2" max="2" width="11.33203125" style="144" customWidth="1"/>
    <col min="3" max="3" width="106.33203125" style="144" customWidth="1"/>
    <col min="4" max="16384" width="9.109375" style="144"/>
  </cols>
  <sheetData>
    <row r="1" spans="1:3" x14ac:dyDescent="0.2">
      <c r="A1" s="312" t="s">
        <v>185</v>
      </c>
      <c r="B1" s="312"/>
      <c r="C1" s="312"/>
    </row>
    <row r="2" spans="1:3" x14ac:dyDescent="0.2">
      <c r="A2" s="313"/>
      <c r="B2" s="313"/>
      <c r="C2" s="313"/>
    </row>
    <row r="3" spans="1:3" ht="12" x14ac:dyDescent="0.2">
      <c r="A3" s="314" t="s">
        <v>184</v>
      </c>
      <c r="B3" s="311"/>
      <c r="C3" s="145" t="s">
        <v>186</v>
      </c>
    </row>
    <row r="4" spans="1:3" ht="12" x14ac:dyDescent="0.2">
      <c r="A4" s="310" t="s">
        <v>187</v>
      </c>
      <c r="B4" s="311"/>
      <c r="C4" s="146" t="s">
        <v>188</v>
      </c>
    </row>
    <row r="5" spans="1:3" ht="12" x14ac:dyDescent="0.2">
      <c r="A5" s="147"/>
      <c r="B5" s="148" t="s">
        <v>269</v>
      </c>
      <c r="C5" s="149" t="s">
        <v>102</v>
      </c>
    </row>
    <row r="6" spans="1:3" ht="12" x14ac:dyDescent="0.2">
      <c r="A6" s="147"/>
      <c r="B6" s="148" t="s">
        <v>270</v>
      </c>
      <c r="C6" s="149" t="s">
        <v>96</v>
      </c>
    </row>
    <row r="7" spans="1:3" ht="12" x14ac:dyDescent="0.2">
      <c r="A7" s="147"/>
      <c r="B7" s="148" t="s">
        <v>271</v>
      </c>
      <c r="C7" s="149" t="s">
        <v>95</v>
      </c>
    </row>
    <row r="8" spans="1:3" ht="12" x14ac:dyDescent="0.2">
      <c r="A8" s="147"/>
      <c r="B8" s="148" t="s">
        <v>272</v>
      </c>
      <c r="C8" s="149" t="s">
        <v>99</v>
      </c>
    </row>
    <row r="9" spans="1:3" ht="12" x14ac:dyDescent="0.2">
      <c r="A9" s="147"/>
      <c r="B9" s="148" t="s">
        <v>273</v>
      </c>
      <c r="C9" s="150" t="s">
        <v>12</v>
      </c>
    </row>
    <row r="10" spans="1:3" ht="12" x14ac:dyDescent="0.2">
      <c r="A10" s="147"/>
      <c r="B10" s="148" t="s">
        <v>274</v>
      </c>
      <c r="C10" s="150" t="s">
        <v>13</v>
      </c>
    </row>
    <row r="11" spans="1:3" ht="12" x14ac:dyDescent="0.2">
      <c r="A11" s="147"/>
      <c r="B11" s="148" t="s">
        <v>275</v>
      </c>
      <c r="C11" s="150" t="s">
        <v>14</v>
      </c>
    </row>
    <row r="12" spans="1:3" ht="12" x14ac:dyDescent="0.2">
      <c r="A12" s="147"/>
      <c r="B12" s="151" t="s">
        <v>104</v>
      </c>
      <c r="C12" s="152" t="s">
        <v>100</v>
      </c>
    </row>
    <row r="13" spans="1:3" ht="12" x14ac:dyDescent="0.2">
      <c r="A13" s="147"/>
      <c r="B13" s="151" t="s">
        <v>105</v>
      </c>
      <c r="C13" s="152" t="s">
        <v>135</v>
      </c>
    </row>
    <row r="14" spans="1:3" ht="12" x14ac:dyDescent="0.2">
      <c r="A14" s="147"/>
      <c r="B14" s="153" t="s">
        <v>136</v>
      </c>
      <c r="C14" s="154" t="s">
        <v>107</v>
      </c>
    </row>
    <row r="15" spans="1:3" ht="12" x14ac:dyDescent="0.2">
      <c r="A15" s="147"/>
      <c r="B15" s="155" t="s">
        <v>139</v>
      </c>
      <c r="C15" s="156" t="s">
        <v>137</v>
      </c>
    </row>
    <row r="16" spans="1:3" ht="12" x14ac:dyDescent="0.2">
      <c r="A16" s="147"/>
      <c r="B16" s="155" t="s">
        <v>140</v>
      </c>
      <c r="C16" s="156" t="s">
        <v>138</v>
      </c>
    </row>
    <row r="17" spans="1:3" ht="12" x14ac:dyDescent="0.2">
      <c r="A17" s="147"/>
      <c r="B17" s="155" t="s">
        <v>141</v>
      </c>
      <c r="C17" s="156" t="s">
        <v>108</v>
      </c>
    </row>
    <row r="18" spans="1:3" ht="12" x14ac:dyDescent="0.2">
      <c r="A18" s="147"/>
      <c r="B18" s="155" t="s">
        <v>142</v>
      </c>
      <c r="C18" s="156" t="s">
        <v>143</v>
      </c>
    </row>
    <row r="19" spans="1:3" ht="12" x14ac:dyDescent="0.2">
      <c r="A19" s="147"/>
      <c r="B19" s="153" t="s">
        <v>144</v>
      </c>
      <c r="C19" s="154" t="s">
        <v>145</v>
      </c>
    </row>
    <row r="20" spans="1:3" ht="12" x14ac:dyDescent="0.2">
      <c r="A20" s="147"/>
      <c r="B20" s="153" t="s">
        <v>146</v>
      </c>
      <c r="C20" s="154" t="s">
        <v>147</v>
      </c>
    </row>
    <row r="21" spans="1:3" ht="12" x14ac:dyDescent="0.2">
      <c r="A21" s="147"/>
      <c r="B21" s="153" t="s">
        <v>148</v>
      </c>
      <c r="C21" s="157" t="s">
        <v>149</v>
      </c>
    </row>
    <row r="22" spans="1:3" ht="12" x14ac:dyDescent="0.2">
      <c r="A22" s="147"/>
      <c r="B22" s="153" t="s">
        <v>150</v>
      </c>
      <c r="C22" s="157" t="s">
        <v>151</v>
      </c>
    </row>
    <row r="23" spans="1:3" ht="12" x14ac:dyDescent="0.2">
      <c r="A23" s="147"/>
      <c r="B23" s="153" t="s">
        <v>154</v>
      </c>
      <c r="C23" s="157" t="s">
        <v>152</v>
      </c>
    </row>
    <row r="24" spans="1:3" s="161" customFormat="1" ht="12" x14ac:dyDescent="0.2">
      <c r="A24" s="158"/>
      <c r="B24" s="159" t="s">
        <v>153</v>
      </c>
      <c r="C24" s="160" t="s">
        <v>109</v>
      </c>
    </row>
    <row r="25" spans="1:3" s="164" customFormat="1" ht="12" x14ac:dyDescent="0.2">
      <c r="A25" s="162"/>
      <c r="B25" s="163" t="s">
        <v>280</v>
      </c>
      <c r="C25" s="157" t="s">
        <v>15</v>
      </c>
    </row>
    <row r="26" spans="1:3" s="164" customFormat="1" ht="12" x14ac:dyDescent="0.2">
      <c r="A26" s="162"/>
      <c r="B26" s="163" t="s">
        <v>408</v>
      </c>
      <c r="C26" s="165" t="s">
        <v>16</v>
      </c>
    </row>
    <row r="27" spans="1:3" s="164" customFormat="1" ht="12" x14ac:dyDescent="0.2">
      <c r="A27" s="162"/>
      <c r="B27" s="163" t="s">
        <v>409</v>
      </c>
      <c r="C27" s="166" t="s">
        <v>17</v>
      </c>
    </row>
    <row r="28" spans="1:3" ht="12" x14ac:dyDescent="0.2">
      <c r="A28" s="147"/>
      <c r="B28" s="153" t="s">
        <v>156</v>
      </c>
      <c r="C28" s="152" t="s">
        <v>155</v>
      </c>
    </row>
    <row r="29" spans="1:3" ht="12" x14ac:dyDescent="0.2">
      <c r="A29" s="147"/>
      <c r="B29" s="153" t="s">
        <v>157</v>
      </c>
      <c r="C29" s="154" t="s">
        <v>180</v>
      </c>
    </row>
    <row r="30" spans="1:3" ht="12" x14ac:dyDescent="0.2">
      <c r="A30" s="147"/>
      <c r="B30" s="153" t="s">
        <v>169</v>
      </c>
      <c r="C30" s="152" t="s">
        <v>155</v>
      </c>
    </row>
    <row r="31" spans="1:3" ht="12" x14ac:dyDescent="0.2">
      <c r="A31" s="147"/>
      <c r="B31" s="153" t="s">
        <v>170</v>
      </c>
      <c r="C31" s="154" t="s">
        <v>180</v>
      </c>
    </row>
    <row r="32" spans="1:3" ht="12" x14ac:dyDescent="0.2">
      <c r="A32" s="147"/>
      <c r="B32" s="153" t="s">
        <v>174</v>
      </c>
      <c r="C32" s="154" t="s">
        <v>173</v>
      </c>
    </row>
    <row r="33" spans="1:3" ht="12" x14ac:dyDescent="0.2">
      <c r="A33" s="147"/>
      <c r="B33" s="153" t="s">
        <v>171</v>
      </c>
      <c r="C33" s="154" t="s">
        <v>111</v>
      </c>
    </row>
    <row r="34" spans="1:3" ht="12" x14ac:dyDescent="0.2">
      <c r="A34" s="147"/>
      <c r="B34" s="153" t="s">
        <v>158</v>
      </c>
      <c r="C34" s="154" t="s">
        <v>160</v>
      </c>
    </row>
    <row r="35" spans="1:3" ht="12" x14ac:dyDescent="0.2">
      <c r="A35" s="147"/>
      <c r="B35" s="153" t="s">
        <v>159</v>
      </c>
      <c r="C35" s="154" t="s">
        <v>161</v>
      </c>
    </row>
    <row r="36" spans="1:3" ht="12" x14ac:dyDescent="0.2">
      <c r="A36" s="147"/>
      <c r="B36" s="153" t="s">
        <v>172</v>
      </c>
      <c r="C36" s="154" t="s">
        <v>160</v>
      </c>
    </row>
    <row r="37" spans="1:3" ht="12" x14ac:dyDescent="0.2">
      <c r="A37" s="147"/>
      <c r="B37" s="153" t="s">
        <v>181</v>
      </c>
      <c r="C37" s="154" t="s">
        <v>161</v>
      </c>
    </row>
    <row r="38" spans="1:3" ht="12" x14ac:dyDescent="0.2">
      <c r="A38" s="147"/>
      <c r="B38" s="153" t="s">
        <v>163</v>
      </c>
      <c r="C38" s="154" t="s">
        <v>165</v>
      </c>
    </row>
    <row r="39" spans="1:3" ht="12" x14ac:dyDescent="0.2">
      <c r="A39" s="147"/>
      <c r="B39" s="153" t="s">
        <v>164</v>
      </c>
      <c r="C39" s="154" t="s">
        <v>166</v>
      </c>
    </row>
    <row r="40" spans="1:3" ht="12" x14ac:dyDescent="0.2">
      <c r="A40" s="147"/>
      <c r="B40" s="153" t="s">
        <v>175</v>
      </c>
      <c r="C40" s="154" t="s">
        <v>165</v>
      </c>
    </row>
    <row r="41" spans="1:3" ht="12" x14ac:dyDescent="0.2">
      <c r="A41" s="147"/>
      <c r="B41" s="153" t="s">
        <v>183</v>
      </c>
      <c r="C41" s="154" t="s">
        <v>166</v>
      </c>
    </row>
    <row r="42" spans="1:3" ht="12" x14ac:dyDescent="0.2">
      <c r="A42" s="147"/>
      <c r="B42" s="153" t="s">
        <v>176</v>
      </c>
      <c r="C42" s="154" t="s">
        <v>111</v>
      </c>
    </row>
    <row r="43" spans="1:3" ht="12" x14ac:dyDescent="0.2">
      <c r="B43" s="153" t="s">
        <v>167</v>
      </c>
      <c r="C43" s="154" t="s">
        <v>168</v>
      </c>
    </row>
    <row r="44" spans="1:3" ht="12" x14ac:dyDescent="0.2">
      <c r="A44" s="147"/>
      <c r="B44" s="167" t="s">
        <v>179</v>
      </c>
      <c r="C44" s="154" t="s">
        <v>168</v>
      </c>
    </row>
    <row r="45" spans="1:3" ht="24" x14ac:dyDescent="0.2">
      <c r="A45" s="310" t="s">
        <v>189</v>
      </c>
      <c r="B45" s="311"/>
      <c r="C45" s="168" t="s">
        <v>190</v>
      </c>
    </row>
    <row r="46" spans="1:3" ht="12" x14ac:dyDescent="0.2">
      <c r="A46" s="147"/>
      <c r="B46" s="148" t="s">
        <v>269</v>
      </c>
      <c r="C46" s="149" t="s">
        <v>102</v>
      </c>
    </row>
    <row r="47" spans="1:3" ht="12" x14ac:dyDescent="0.2">
      <c r="A47" s="147"/>
      <c r="B47" s="148" t="s">
        <v>270</v>
      </c>
      <c r="C47" s="149" t="s">
        <v>96</v>
      </c>
    </row>
    <row r="48" spans="1:3" ht="12" x14ac:dyDescent="0.2">
      <c r="A48" s="147"/>
      <c r="B48" s="148" t="s">
        <v>271</v>
      </c>
      <c r="C48" s="149" t="s">
        <v>95</v>
      </c>
    </row>
    <row r="49" spans="1:3" ht="12" x14ac:dyDescent="0.2">
      <c r="A49" s="147"/>
      <c r="B49" s="148" t="s">
        <v>272</v>
      </c>
      <c r="C49" s="149" t="s">
        <v>99</v>
      </c>
    </row>
    <row r="50" spans="1:3" ht="12" x14ac:dyDescent="0.2">
      <c r="A50" s="147"/>
      <c r="B50" s="148" t="s">
        <v>273</v>
      </c>
      <c r="C50" s="150" t="s">
        <v>12</v>
      </c>
    </row>
    <row r="51" spans="1:3" ht="12" x14ac:dyDescent="0.2">
      <c r="A51" s="147"/>
      <c r="B51" s="148" t="s">
        <v>274</v>
      </c>
      <c r="C51" s="150" t="s">
        <v>13</v>
      </c>
    </row>
    <row r="52" spans="1:3" ht="12" x14ac:dyDescent="0.2">
      <c r="A52" s="147"/>
      <c r="B52" s="148" t="s">
        <v>275</v>
      </c>
      <c r="C52" s="150" t="s">
        <v>14</v>
      </c>
    </row>
    <row r="53" spans="1:3" ht="12" x14ac:dyDescent="0.2">
      <c r="A53" s="147"/>
      <c r="B53" s="151" t="s">
        <v>104</v>
      </c>
      <c r="C53" s="152" t="s">
        <v>100</v>
      </c>
    </row>
    <row r="54" spans="1:3" ht="12" x14ac:dyDescent="0.2">
      <c r="A54" s="147"/>
      <c r="B54" s="151" t="s">
        <v>105</v>
      </c>
      <c r="C54" s="152" t="s">
        <v>135</v>
      </c>
    </row>
    <row r="55" spans="1:3" ht="12" x14ac:dyDescent="0.2">
      <c r="A55" s="147"/>
      <c r="B55" s="153" t="s">
        <v>136</v>
      </c>
      <c r="C55" s="154" t="s">
        <v>107</v>
      </c>
    </row>
    <row r="56" spans="1:3" ht="12" x14ac:dyDescent="0.2">
      <c r="A56" s="147"/>
      <c r="B56" s="155" t="s">
        <v>139</v>
      </c>
      <c r="C56" s="156" t="s">
        <v>137</v>
      </c>
    </row>
    <row r="57" spans="1:3" ht="12" x14ac:dyDescent="0.2">
      <c r="A57" s="147"/>
      <c r="B57" s="155" t="s">
        <v>140</v>
      </c>
      <c r="C57" s="156" t="s">
        <v>138</v>
      </c>
    </row>
    <row r="58" spans="1:3" ht="12" x14ac:dyDescent="0.2">
      <c r="A58" s="147"/>
      <c r="B58" s="155" t="s">
        <v>141</v>
      </c>
      <c r="C58" s="156" t="s">
        <v>108</v>
      </c>
    </row>
    <row r="59" spans="1:3" ht="12" x14ac:dyDescent="0.2">
      <c r="A59" s="147"/>
      <c r="B59" s="155" t="s">
        <v>142</v>
      </c>
      <c r="C59" s="156" t="s">
        <v>143</v>
      </c>
    </row>
    <row r="60" spans="1:3" ht="12" x14ac:dyDescent="0.2">
      <c r="A60" s="147"/>
      <c r="B60" s="153" t="s">
        <v>144</v>
      </c>
      <c r="C60" s="154" t="s">
        <v>145</v>
      </c>
    </row>
    <row r="61" spans="1:3" ht="12" x14ac:dyDescent="0.2">
      <c r="A61" s="147"/>
      <c r="B61" s="153" t="s">
        <v>146</v>
      </c>
      <c r="C61" s="154" t="s">
        <v>147</v>
      </c>
    </row>
    <row r="62" spans="1:3" ht="12" x14ac:dyDescent="0.2">
      <c r="A62" s="147"/>
      <c r="B62" s="153" t="s">
        <v>148</v>
      </c>
      <c r="C62" s="157" t="s">
        <v>149</v>
      </c>
    </row>
    <row r="63" spans="1:3" ht="12" x14ac:dyDescent="0.2">
      <c r="A63" s="147"/>
      <c r="B63" s="153" t="s">
        <v>150</v>
      </c>
      <c r="C63" s="157" t="s">
        <v>151</v>
      </c>
    </row>
    <row r="64" spans="1:3" ht="12" x14ac:dyDescent="0.2">
      <c r="A64" s="147"/>
      <c r="B64" s="153" t="s">
        <v>154</v>
      </c>
      <c r="C64" s="157" t="s">
        <v>152</v>
      </c>
    </row>
    <row r="65" spans="1:3" ht="12" x14ac:dyDescent="0.2">
      <c r="A65" s="147"/>
      <c r="B65" s="153" t="s">
        <v>153</v>
      </c>
      <c r="C65" s="169" t="s">
        <v>109</v>
      </c>
    </row>
    <row r="66" spans="1:3" ht="12" x14ac:dyDescent="0.2">
      <c r="A66" s="147"/>
      <c r="B66" s="163" t="s">
        <v>280</v>
      </c>
      <c r="C66" s="157" t="s">
        <v>15</v>
      </c>
    </row>
    <row r="67" spans="1:3" ht="12" x14ac:dyDescent="0.2">
      <c r="A67" s="147"/>
      <c r="B67" s="163" t="s">
        <v>408</v>
      </c>
      <c r="C67" s="165" t="s">
        <v>16</v>
      </c>
    </row>
    <row r="68" spans="1:3" ht="12" x14ac:dyDescent="0.2">
      <c r="A68" s="147"/>
      <c r="B68" s="163" t="s">
        <v>409</v>
      </c>
      <c r="C68" s="166" t="s">
        <v>17</v>
      </c>
    </row>
    <row r="69" spans="1:3" ht="12" x14ac:dyDescent="0.2">
      <c r="A69" s="147"/>
      <c r="B69" s="153" t="s">
        <v>156</v>
      </c>
      <c r="C69" s="152" t="s">
        <v>155</v>
      </c>
    </row>
    <row r="70" spans="1:3" ht="12" x14ac:dyDescent="0.2">
      <c r="A70" s="147"/>
      <c r="B70" s="153" t="s">
        <v>157</v>
      </c>
      <c r="C70" s="154" t="s">
        <v>180</v>
      </c>
    </row>
    <row r="71" spans="1:3" ht="12" x14ac:dyDescent="0.2">
      <c r="A71" s="147"/>
      <c r="B71" s="153" t="s">
        <v>169</v>
      </c>
      <c r="C71" s="152" t="s">
        <v>155</v>
      </c>
    </row>
    <row r="72" spans="1:3" ht="12" x14ac:dyDescent="0.2">
      <c r="A72" s="147"/>
      <c r="B72" s="153" t="s">
        <v>170</v>
      </c>
      <c r="C72" s="154" t="s">
        <v>180</v>
      </c>
    </row>
    <row r="73" spans="1:3" ht="12" x14ac:dyDescent="0.2">
      <c r="A73" s="147"/>
      <c r="B73" s="153" t="s">
        <v>174</v>
      </c>
      <c r="C73" s="154" t="s">
        <v>173</v>
      </c>
    </row>
    <row r="74" spans="1:3" ht="12" x14ac:dyDescent="0.2">
      <c r="A74" s="147"/>
      <c r="B74" s="153" t="s">
        <v>171</v>
      </c>
      <c r="C74" s="154" t="s">
        <v>111</v>
      </c>
    </row>
    <row r="75" spans="1:3" ht="12" x14ac:dyDescent="0.2">
      <c r="A75" s="147"/>
      <c r="B75" s="153" t="s">
        <v>158</v>
      </c>
      <c r="C75" s="154" t="s">
        <v>160</v>
      </c>
    </row>
    <row r="76" spans="1:3" ht="12" x14ac:dyDescent="0.2">
      <c r="A76" s="147"/>
      <c r="B76" s="153" t="s">
        <v>159</v>
      </c>
      <c r="C76" s="154" t="s">
        <v>161</v>
      </c>
    </row>
    <row r="77" spans="1:3" ht="12" x14ac:dyDescent="0.2">
      <c r="A77" s="147"/>
      <c r="B77" s="153" t="s">
        <v>172</v>
      </c>
      <c r="C77" s="154" t="s">
        <v>160</v>
      </c>
    </row>
    <row r="78" spans="1:3" ht="12" x14ac:dyDescent="0.2">
      <c r="A78" s="147"/>
      <c r="B78" s="153" t="s">
        <v>181</v>
      </c>
      <c r="C78" s="154" t="s">
        <v>161</v>
      </c>
    </row>
    <row r="79" spans="1:3" ht="12" x14ac:dyDescent="0.2">
      <c r="A79" s="147"/>
      <c r="B79" s="153" t="s">
        <v>163</v>
      </c>
      <c r="C79" s="154" t="s">
        <v>165</v>
      </c>
    </row>
    <row r="80" spans="1:3" ht="12" x14ac:dyDescent="0.2">
      <c r="A80" s="147"/>
      <c r="B80" s="153" t="s">
        <v>164</v>
      </c>
      <c r="C80" s="154" t="s">
        <v>166</v>
      </c>
    </row>
    <row r="81" spans="1:3" ht="12" x14ac:dyDescent="0.2">
      <c r="A81" s="147"/>
      <c r="B81" s="153" t="s">
        <v>175</v>
      </c>
      <c r="C81" s="154" t="s">
        <v>165</v>
      </c>
    </row>
    <row r="82" spans="1:3" ht="12" x14ac:dyDescent="0.2">
      <c r="A82" s="147"/>
      <c r="B82" s="153" t="s">
        <v>183</v>
      </c>
      <c r="C82" s="154" t="s">
        <v>166</v>
      </c>
    </row>
    <row r="83" spans="1:3" ht="12" x14ac:dyDescent="0.2">
      <c r="A83" s="147"/>
      <c r="B83" s="153" t="s">
        <v>176</v>
      </c>
      <c r="C83" s="154" t="s">
        <v>111</v>
      </c>
    </row>
    <row r="84" spans="1:3" ht="12" x14ac:dyDescent="0.2">
      <c r="B84" s="153" t="s">
        <v>167</v>
      </c>
      <c r="C84" s="154" t="s">
        <v>168</v>
      </c>
    </row>
    <row r="85" spans="1:3" ht="12" x14ac:dyDescent="0.2">
      <c r="A85" s="147"/>
      <c r="B85" s="153" t="s">
        <v>179</v>
      </c>
      <c r="C85" s="154" t="s">
        <v>168</v>
      </c>
    </row>
    <row r="86" spans="1:3" ht="12" x14ac:dyDescent="0.2">
      <c r="A86" s="310" t="s">
        <v>191</v>
      </c>
      <c r="B86" s="311"/>
      <c r="C86" s="170" t="s">
        <v>192</v>
      </c>
    </row>
    <row r="87" spans="1:3" ht="12" x14ac:dyDescent="0.2">
      <c r="A87" s="147"/>
      <c r="B87" s="148" t="s">
        <v>269</v>
      </c>
      <c r="C87" s="149" t="s">
        <v>102</v>
      </c>
    </row>
    <row r="88" spans="1:3" ht="12" x14ac:dyDescent="0.2">
      <c r="A88" s="147"/>
      <c r="B88" s="148" t="s">
        <v>270</v>
      </c>
      <c r="C88" s="149" t="s">
        <v>96</v>
      </c>
    </row>
    <row r="89" spans="1:3" ht="12" x14ac:dyDescent="0.2">
      <c r="A89" s="147"/>
      <c r="B89" s="148" t="s">
        <v>271</v>
      </c>
      <c r="C89" s="149" t="s">
        <v>95</v>
      </c>
    </row>
    <row r="90" spans="1:3" ht="12" x14ac:dyDescent="0.2">
      <c r="A90" s="147"/>
      <c r="B90" s="148" t="s">
        <v>272</v>
      </c>
      <c r="C90" s="149" t="s">
        <v>99</v>
      </c>
    </row>
    <row r="91" spans="1:3" ht="12" x14ac:dyDescent="0.2">
      <c r="A91" s="147"/>
      <c r="B91" s="148" t="s">
        <v>273</v>
      </c>
      <c r="C91" s="150" t="s">
        <v>12</v>
      </c>
    </row>
    <row r="92" spans="1:3" ht="12" x14ac:dyDescent="0.2">
      <c r="A92" s="147"/>
      <c r="B92" s="148" t="s">
        <v>274</v>
      </c>
      <c r="C92" s="150" t="s">
        <v>13</v>
      </c>
    </row>
    <row r="93" spans="1:3" ht="12" x14ac:dyDescent="0.2">
      <c r="A93" s="147"/>
      <c r="B93" s="148" t="s">
        <v>275</v>
      </c>
      <c r="C93" s="150" t="s">
        <v>14</v>
      </c>
    </row>
    <row r="94" spans="1:3" ht="12" x14ac:dyDescent="0.2">
      <c r="A94" s="147"/>
      <c r="B94" s="151" t="s">
        <v>104</v>
      </c>
      <c r="C94" s="152" t="s">
        <v>100</v>
      </c>
    </row>
    <row r="95" spans="1:3" ht="12" x14ac:dyDescent="0.2">
      <c r="A95" s="147"/>
      <c r="B95" s="151" t="s">
        <v>105</v>
      </c>
      <c r="C95" s="152" t="s">
        <v>135</v>
      </c>
    </row>
    <row r="96" spans="1:3" ht="12" x14ac:dyDescent="0.2">
      <c r="A96" s="147"/>
      <c r="B96" s="153" t="s">
        <v>136</v>
      </c>
      <c r="C96" s="154" t="s">
        <v>107</v>
      </c>
    </row>
    <row r="97" spans="1:3" ht="12" x14ac:dyDescent="0.2">
      <c r="A97" s="147"/>
      <c r="B97" s="155" t="s">
        <v>139</v>
      </c>
      <c r="C97" s="156" t="s">
        <v>137</v>
      </c>
    </row>
    <row r="98" spans="1:3" ht="12" x14ac:dyDescent="0.2">
      <c r="A98" s="147"/>
      <c r="B98" s="155" t="s">
        <v>140</v>
      </c>
      <c r="C98" s="156" t="s">
        <v>138</v>
      </c>
    </row>
    <row r="99" spans="1:3" ht="12" x14ac:dyDescent="0.2">
      <c r="A99" s="147"/>
      <c r="B99" s="155" t="s">
        <v>141</v>
      </c>
      <c r="C99" s="156" t="s">
        <v>108</v>
      </c>
    </row>
    <row r="100" spans="1:3" ht="12" x14ac:dyDescent="0.2">
      <c r="A100" s="147"/>
      <c r="B100" s="155" t="s">
        <v>142</v>
      </c>
      <c r="C100" s="156" t="s">
        <v>143</v>
      </c>
    </row>
    <row r="101" spans="1:3" ht="12" x14ac:dyDescent="0.2">
      <c r="A101" s="147"/>
      <c r="B101" s="153" t="s">
        <v>144</v>
      </c>
      <c r="C101" s="154" t="s">
        <v>145</v>
      </c>
    </row>
    <row r="102" spans="1:3" ht="12" x14ac:dyDescent="0.2">
      <c r="A102" s="147"/>
      <c r="B102" s="153" t="s">
        <v>146</v>
      </c>
      <c r="C102" s="154" t="s">
        <v>147</v>
      </c>
    </row>
    <row r="103" spans="1:3" ht="12" x14ac:dyDescent="0.2">
      <c r="A103" s="147"/>
      <c r="B103" s="153" t="s">
        <v>148</v>
      </c>
      <c r="C103" s="157" t="s">
        <v>149</v>
      </c>
    </row>
    <row r="104" spans="1:3" ht="12" x14ac:dyDescent="0.2">
      <c r="A104" s="147"/>
      <c r="B104" s="153" t="s">
        <v>150</v>
      </c>
      <c r="C104" s="157" t="s">
        <v>151</v>
      </c>
    </row>
    <row r="105" spans="1:3" ht="12" x14ac:dyDescent="0.2">
      <c r="A105" s="147"/>
      <c r="B105" s="153" t="s">
        <v>154</v>
      </c>
      <c r="C105" s="157" t="s">
        <v>152</v>
      </c>
    </row>
    <row r="106" spans="1:3" ht="12" x14ac:dyDescent="0.2">
      <c r="A106" s="147"/>
      <c r="B106" s="153" t="s">
        <v>153</v>
      </c>
      <c r="C106" s="169" t="s">
        <v>109</v>
      </c>
    </row>
    <row r="107" spans="1:3" ht="12" x14ac:dyDescent="0.2">
      <c r="A107" s="147"/>
      <c r="B107" s="163" t="s">
        <v>280</v>
      </c>
      <c r="C107" s="157" t="s">
        <v>15</v>
      </c>
    </row>
    <row r="108" spans="1:3" ht="12" x14ac:dyDescent="0.2">
      <c r="A108" s="147"/>
      <c r="B108" s="163" t="s">
        <v>408</v>
      </c>
      <c r="C108" s="165" t="s">
        <v>16</v>
      </c>
    </row>
    <row r="109" spans="1:3" ht="12" x14ac:dyDescent="0.2">
      <c r="A109" s="147"/>
      <c r="B109" s="163" t="s">
        <v>409</v>
      </c>
      <c r="C109" s="166" t="s">
        <v>17</v>
      </c>
    </row>
    <row r="110" spans="1:3" ht="12" x14ac:dyDescent="0.2">
      <c r="A110" s="147"/>
      <c r="B110" s="153" t="s">
        <v>156</v>
      </c>
      <c r="C110" s="152" t="s">
        <v>155</v>
      </c>
    </row>
    <row r="111" spans="1:3" ht="12" x14ac:dyDescent="0.2">
      <c r="A111" s="147"/>
      <c r="B111" s="153" t="s">
        <v>157</v>
      </c>
      <c r="C111" s="154" t="s">
        <v>180</v>
      </c>
    </row>
    <row r="112" spans="1:3" ht="12" x14ac:dyDescent="0.2">
      <c r="A112" s="147"/>
      <c r="B112" s="153" t="s">
        <v>169</v>
      </c>
      <c r="C112" s="152" t="s">
        <v>155</v>
      </c>
    </row>
    <row r="113" spans="1:3" ht="12" x14ac:dyDescent="0.2">
      <c r="A113" s="147"/>
      <c r="B113" s="153" t="s">
        <v>170</v>
      </c>
      <c r="C113" s="154" t="s">
        <v>180</v>
      </c>
    </row>
    <row r="114" spans="1:3" ht="12" x14ac:dyDescent="0.2">
      <c r="A114" s="147"/>
      <c r="B114" s="153" t="s">
        <v>174</v>
      </c>
      <c r="C114" s="154" t="s">
        <v>173</v>
      </c>
    </row>
    <row r="115" spans="1:3" ht="12" x14ac:dyDescent="0.2">
      <c r="A115" s="147"/>
      <c r="B115" s="153" t="s">
        <v>171</v>
      </c>
      <c r="C115" s="154" t="s">
        <v>111</v>
      </c>
    </row>
    <row r="116" spans="1:3" ht="12" x14ac:dyDescent="0.2">
      <c r="A116" s="147"/>
      <c r="B116" s="153" t="s">
        <v>158</v>
      </c>
      <c r="C116" s="154" t="s">
        <v>160</v>
      </c>
    </row>
    <row r="117" spans="1:3" ht="12" x14ac:dyDescent="0.2">
      <c r="A117" s="147"/>
      <c r="B117" s="153" t="s">
        <v>159</v>
      </c>
      <c r="C117" s="154" t="s">
        <v>161</v>
      </c>
    </row>
    <row r="118" spans="1:3" ht="12" x14ac:dyDescent="0.2">
      <c r="A118" s="147"/>
      <c r="B118" s="153" t="s">
        <v>172</v>
      </c>
      <c r="C118" s="154" t="s">
        <v>160</v>
      </c>
    </row>
    <row r="119" spans="1:3" ht="12" x14ac:dyDescent="0.2">
      <c r="A119" s="147"/>
      <c r="B119" s="153" t="s">
        <v>181</v>
      </c>
      <c r="C119" s="154" t="s">
        <v>161</v>
      </c>
    </row>
    <row r="120" spans="1:3" ht="12" x14ac:dyDescent="0.2">
      <c r="A120" s="147"/>
      <c r="B120" s="153" t="s">
        <v>163</v>
      </c>
      <c r="C120" s="154" t="s">
        <v>165</v>
      </c>
    </row>
    <row r="121" spans="1:3" ht="12" x14ac:dyDescent="0.2">
      <c r="A121" s="147"/>
      <c r="B121" s="153" t="s">
        <v>164</v>
      </c>
      <c r="C121" s="154" t="s">
        <v>166</v>
      </c>
    </row>
    <row r="122" spans="1:3" ht="12" x14ac:dyDescent="0.2">
      <c r="A122" s="147"/>
      <c r="B122" s="153" t="s">
        <v>175</v>
      </c>
      <c r="C122" s="154" t="s">
        <v>165</v>
      </c>
    </row>
    <row r="123" spans="1:3" ht="12" x14ac:dyDescent="0.2">
      <c r="A123" s="147"/>
      <c r="B123" s="153" t="s">
        <v>183</v>
      </c>
      <c r="C123" s="154" t="s">
        <v>166</v>
      </c>
    </row>
    <row r="124" spans="1:3" ht="12" x14ac:dyDescent="0.2">
      <c r="A124" s="147"/>
      <c r="B124" s="153" t="s">
        <v>176</v>
      </c>
      <c r="C124" s="154" t="s">
        <v>111</v>
      </c>
    </row>
    <row r="125" spans="1:3" ht="12" x14ac:dyDescent="0.2">
      <c r="B125" s="153" t="s">
        <v>167</v>
      </c>
      <c r="C125" s="154" t="s">
        <v>168</v>
      </c>
    </row>
    <row r="126" spans="1:3" ht="12" x14ac:dyDescent="0.2">
      <c r="A126" s="147"/>
      <c r="B126" s="153" t="s">
        <v>179</v>
      </c>
      <c r="C126" s="154" t="s">
        <v>168</v>
      </c>
    </row>
    <row r="127" spans="1:3" ht="24" x14ac:dyDescent="0.2">
      <c r="A127" s="310" t="s">
        <v>193</v>
      </c>
      <c r="B127" s="311"/>
      <c r="C127" s="170" t="s">
        <v>194</v>
      </c>
    </row>
    <row r="128" spans="1:3" ht="12" x14ac:dyDescent="0.2">
      <c r="A128" s="147"/>
      <c r="B128" s="148" t="s">
        <v>269</v>
      </c>
      <c r="C128" s="149" t="s">
        <v>102</v>
      </c>
    </row>
    <row r="129" spans="1:3" ht="12" x14ac:dyDescent="0.2">
      <c r="A129" s="147"/>
      <c r="B129" s="148" t="s">
        <v>270</v>
      </c>
      <c r="C129" s="149" t="s">
        <v>96</v>
      </c>
    </row>
    <row r="130" spans="1:3" ht="12" x14ac:dyDescent="0.2">
      <c r="A130" s="147"/>
      <c r="B130" s="148" t="s">
        <v>271</v>
      </c>
      <c r="C130" s="149" t="s">
        <v>95</v>
      </c>
    </row>
    <row r="131" spans="1:3" ht="12" x14ac:dyDescent="0.2">
      <c r="A131" s="147"/>
      <c r="B131" s="148" t="s">
        <v>272</v>
      </c>
      <c r="C131" s="149" t="s">
        <v>99</v>
      </c>
    </row>
    <row r="132" spans="1:3" ht="12" x14ac:dyDescent="0.2">
      <c r="A132" s="147"/>
      <c r="B132" s="148" t="s">
        <v>273</v>
      </c>
      <c r="C132" s="150" t="s">
        <v>12</v>
      </c>
    </row>
    <row r="133" spans="1:3" ht="12" x14ac:dyDescent="0.2">
      <c r="A133" s="147"/>
      <c r="B133" s="148" t="s">
        <v>274</v>
      </c>
      <c r="C133" s="150" t="s">
        <v>13</v>
      </c>
    </row>
    <row r="134" spans="1:3" ht="12" x14ac:dyDescent="0.2">
      <c r="A134" s="147"/>
      <c r="B134" s="148" t="s">
        <v>275</v>
      </c>
      <c r="C134" s="150" t="s">
        <v>14</v>
      </c>
    </row>
    <row r="135" spans="1:3" ht="12" x14ac:dyDescent="0.2">
      <c r="A135" s="147"/>
      <c r="B135" s="151" t="s">
        <v>104</v>
      </c>
      <c r="C135" s="152" t="s">
        <v>100</v>
      </c>
    </row>
    <row r="136" spans="1:3" ht="12" x14ac:dyDescent="0.2">
      <c r="A136" s="147"/>
      <c r="B136" s="151" t="s">
        <v>105</v>
      </c>
      <c r="C136" s="152" t="s">
        <v>135</v>
      </c>
    </row>
    <row r="137" spans="1:3" ht="12" x14ac:dyDescent="0.2">
      <c r="A137" s="147"/>
      <c r="B137" s="153" t="s">
        <v>136</v>
      </c>
      <c r="C137" s="154" t="s">
        <v>107</v>
      </c>
    </row>
    <row r="138" spans="1:3" ht="12" x14ac:dyDescent="0.2">
      <c r="A138" s="147"/>
      <c r="B138" s="155" t="s">
        <v>139</v>
      </c>
      <c r="C138" s="156" t="s">
        <v>137</v>
      </c>
    </row>
    <row r="139" spans="1:3" ht="12" x14ac:dyDescent="0.2">
      <c r="A139" s="147"/>
      <c r="B139" s="155" t="s">
        <v>140</v>
      </c>
      <c r="C139" s="156" t="s">
        <v>138</v>
      </c>
    </row>
    <row r="140" spans="1:3" ht="12" x14ac:dyDescent="0.2">
      <c r="A140" s="147"/>
      <c r="B140" s="155" t="s">
        <v>141</v>
      </c>
      <c r="C140" s="156" t="s">
        <v>108</v>
      </c>
    </row>
    <row r="141" spans="1:3" ht="12" x14ac:dyDescent="0.2">
      <c r="A141" s="147"/>
      <c r="B141" s="155" t="s">
        <v>142</v>
      </c>
      <c r="C141" s="156" t="s">
        <v>143</v>
      </c>
    </row>
    <row r="142" spans="1:3" ht="12" x14ac:dyDescent="0.2">
      <c r="A142" s="147"/>
      <c r="B142" s="153" t="s">
        <v>144</v>
      </c>
      <c r="C142" s="154" t="s">
        <v>145</v>
      </c>
    </row>
    <row r="143" spans="1:3" ht="12" x14ac:dyDescent="0.2">
      <c r="A143" s="147"/>
      <c r="B143" s="153" t="s">
        <v>146</v>
      </c>
      <c r="C143" s="154" t="s">
        <v>147</v>
      </c>
    </row>
    <row r="144" spans="1:3" ht="12" x14ac:dyDescent="0.2">
      <c r="A144" s="147"/>
      <c r="B144" s="153" t="s">
        <v>148</v>
      </c>
      <c r="C144" s="157" t="s">
        <v>149</v>
      </c>
    </row>
    <row r="145" spans="1:3" ht="12" x14ac:dyDescent="0.2">
      <c r="A145" s="147"/>
      <c r="B145" s="153" t="s">
        <v>150</v>
      </c>
      <c r="C145" s="157" t="s">
        <v>151</v>
      </c>
    </row>
    <row r="146" spans="1:3" ht="12" x14ac:dyDescent="0.2">
      <c r="A146" s="147"/>
      <c r="B146" s="153" t="s">
        <v>154</v>
      </c>
      <c r="C146" s="157" t="s">
        <v>152</v>
      </c>
    </row>
    <row r="147" spans="1:3" ht="12" x14ac:dyDescent="0.2">
      <c r="A147" s="147"/>
      <c r="B147" s="153" t="s">
        <v>153</v>
      </c>
      <c r="C147" s="169" t="s">
        <v>109</v>
      </c>
    </row>
    <row r="148" spans="1:3" ht="12" x14ac:dyDescent="0.2">
      <c r="A148" s="147"/>
      <c r="B148" s="163" t="s">
        <v>280</v>
      </c>
      <c r="C148" s="157" t="s">
        <v>15</v>
      </c>
    </row>
    <row r="149" spans="1:3" ht="12" x14ac:dyDescent="0.2">
      <c r="A149" s="147"/>
      <c r="B149" s="163" t="s">
        <v>408</v>
      </c>
      <c r="C149" s="165" t="s">
        <v>16</v>
      </c>
    </row>
    <row r="150" spans="1:3" ht="12" x14ac:dyDescent="0.2">
      <c r="A150" s="147"/>
      <c r="B150" s="163" t="s">
        <v>409</v>
      </c>
      <c r="C150" s="166" t="s">
        <v>17</v>
      </c>
    </row>
    <row r="151" spans="1:3" ht="12" x14ac:dyDescent="0.2">
      <c r="A151" s="147"/>
      <c r="B151" s="153" t="s">
        <v>156</v>
      </c>
      <c r="C151" s="152" t="s">
        <v>155</v>
      </c>
    </row>
    <row r="152" spans="1:3" ht="12" x14ac:dyDescent="0.2">
      <c r="A152" s="147"/>
      <c r="B152" s="153" t="s">
        <v>157</v>
      </c>
      <c r="C152" s="154" t="s">
        <v>180</v>
      </c>
    </row>
    <row r="153" spans="1:3" ht="12" x14ac:dyDescent="0.2">
      <c r="A153" s="147"/>
      <c r="B153" s="153" t="s">
        <v>169</v>
      </c>
      <c r="C153" s="152" t="s">
        <v>155</v>
      </c>
    </row>
    <row r="154" spans="1:3" ht="12" x14ac:dyDescent="0.2">
      <c r="A154" s="147"/>
      <c r="B154" s="153" t="s">
        <v>170</v>
      </c>
      <c r="C154" s="154" t="s">
        <v>180</v>
      </c>
    </row>
    <row r="155" spans="1:3" ht="12" x14ac:dyDescent="0.2">
      <c r="A155" s="147"/>
      <c r="B155" s="153" t="s">
        <v>174</v>
      </c>
      <c r="C155" s="154" t="s">
        <v>173</v>
      </c>
    </row>
    <row r="156" spans="1:3" ht="12" x14ac:dyDescent="0.2">
      <c r="A156" s="147"/>
      <c r="B156" s="153" t="s">
        <v>171</v>
      </c>
      <c r="C156" s="154" t="s">
        <v>111</v>
      </c>
    </row>
    <row r="157" spans="1:3" ht="12" x14ac:dyDescent="0.2">
      <c r="A157" s="147"/>
      <c r="B157" s="153" t="s">
        <v>158</v>
      </c>
      <c r="C157" s="154" t="s">
        <v>160</v>
      </c>
    </row>
    <row r="158" spans="1:3" ht="12" x14ac:dyDescent="0.2">
      <c r="A158" s="147"/>
      <c r="B158" s="153" t="s">
        <v>159</v>
      </c>
      <c r="C158" s="154" t="s">
        <v>161</v>
      </c>
    </row>
    <row r="159" spans="1:3" ht="12" x14ac:dyDescent="0.2">
      <c r="A159" s="147"/>
      <c r="B159" s="153" t="s">
        <v>172</v>
      </c>
      <c r="C159" s="154" t="s">
        <v>160</v>
      </c>
    </row>
    <row r="160" spans="1:3" ht="12" x14ac:dyDescent="0.2">
      <c r="A160" s="147"/>
      <c r="B160" s="153" t="s">
        <v>181</v>
      </c>
      <c r="C160" s="154" t="s">
        <v>161</v>
      </c>
    </row>
    <row r="161" spans="1:3" ht="12" x14ac:dyDescent="0.2">
      <c r="A161" s="147"/>
      <c r="B161" s="153" t="s">
        <v>163</v>
      </c>
      <c r="C161" s="154" t="s">
        <v>165</v>
      </c>
    </row>
    <row r="162" spans="1:3" ht="12" x14ac:dyDescent="0.2">
      <c r="A162" s="147"/>
      <c r="B162" s="153" t="s">
        <v>164</v>
      </c>
      <c r="C162" s="154" t="s">
        <v>166</v>
      </c>
    </row>
    <row r="163" spans="1:3" ht="12" x14ac:dyDescent="0.2">
      <c r="A163" s="147"/>
      <c r="B163" s="153" t="s">
        <v>175</v>
      </c>
      <c r="C163" s="154" t="s">
        <v>165</v>
      </c>
    </row>
    <row r="164" spans="1:3" ht="12" x14ac:dyDescent="0.2">
      <c r="A164" s="147"/>
      <c r="B164" s="153" t="s">
        <v>183</v>
      </c>
      <c r="C164" s="154" t="s">
        <v>166</v>
      </c>
    </row>
    <row r="165" spans="1:3" ht="12" x14ac:dyDescent="0.2">
      <c r="A165" s="147"/>
      <c r="B165" s="153" t="s">
        <v>176</v>
      </c>
      <c r="C165" s="154" t="s">
        <v>111</v>
      </c>
    </row>
    <row r="166" spans="1:3" ht="12" x14ac:dyDescent="0.2">
      <c r="B166" s="153" t="s">
        <v>167</v>
      </c>
      <c r="C166" s="154" t="s">
        <v>168</v>
      </c>
    </row>
    <row r="167" spans="1:3" ht="12" x14ac:dyDescent="0.2">
      <c r="A167" s="147"/>
      <c r="B167" s="153" t="s">
        <v>179</v>
      </c>
      <c r="C167" s="154" t="s">
        <v>168</v>
      </c>
    </row>
    <row r="168" spans="1:3" ht="12" x14ac:dyDescent="0.2">
      <c r="A168" s="310" t="s">
        <v>195</v>
      </c>
      <c r="B168" s="311"/>
      <c r="C168" s="170" t="s">
        <v>196</v>
      </c>
    </row>
    <row r="169" spans="1:3" ht="12" x14ac:dyDescent="0.2">
      <c r="A169" s="147"/>
      <c r="B169" s="148" t="s">
        <v>269</v>
      </c>
      <c r="C169" s="149" t="s">
        <v>102</v>
      </c>
    </row>
    <row r="170" spans="1:3" ht="12" x14ac:dyDescent="0.2">
      <c r="A170" s="147"/>
      <c r="B170" s="148" t="s">
        <v>270</v>
      </c>
      <c r="C170" s="149" t="s">
        <v>96</v>
      </c>
    </row>
    <row r="171" spans="1:3" ht="12" x14ac:dyDescent="0.2">
      <c r="A171" s="147"/>
      <c r="B171" s="148" t="s">
        <v>271</v>
      </c>
      <c r="C171" s="149" t="s">
        <v>95</v>
      </c>
    </row>
    <row r="172" spans="1:3" ht="12" x14ac:dyDescent="0.2">
      <c r="A172" s="147"/>
      <c r="B172" s="148" t="s">
        <v>272</v>
      </c>
      <c r="C172" s="149" t="s">
        <v>99</v>
      </c>
    </row>
    <row r="173" spans="1:3" ht="12" x14ac:dyDescent="0.2">
      <c r="A173" s="147"/>
      <c r="B173" s="148" t="s">
        <v>273</v>
      </c>
      <c r="C173" s="150" t="s">
        <v>12</v>
      </c>
    </row>
    <row r="174" spans="1:3" ht="12" x14ac:dyDescent="0.2">
      <c r="A174" s="147"/>
      <c r="B174" s="148" t="s">
        <v>274</v>
      </c>
      <c r="C174" s="150" t="s">
        <v>13</v>
      </c>
    </row>
    <row r="175" spans="1:3" ht="12" x14ac:dyDescent="0.2">
      <c r="A175" s="147"/>
      <c r="B175" s="148" t="s">
        <v>275</v>
      </c>
      <c r="C175" s="150" t="s">
        <v>14</v>
      </c>
    </row>
    <row r="176" spans="1:3" ht="12" x14ac:dyDescent="0.2">
      <c r="A176" s="147"/>
      <c r="B176" s="151" t="s">
        <v>104</v>
      </c>
      <c r="C176" s="152" t="s">
        <v>100</v>
      </c>
    </row>
    <row r="177" spans="1:3" ht="12" x14ac:dyDescent="0.2">
      <c r="A177" s="147"/>
      <c r="B177" s="151" t="s">
        <v>105</v>
      </c>
      <c r="C177" s="152" t="s">
        <v>135</v>
      </c>
    </row>
    <row r="178" spans="1:3" ht="12" x14ac:dyDescent="0.2">
      <c r="A178" s="147"/>
      <c r="B178" s="153" t="s">
        <v>136</v>
      </c>
      <c r="C178" s="154" t="s">
        <v>107</v>
      </c>
    </row>
    <row r="179" spans="1:3" ht="12" x14ac:dyDescent="0.2">
      <c r="A179" s="147"/>
      <c r="B179" s="155" t="s">
        <v>139</v>
      </c>
      <c r="C179" s="156" t="s">
        <v>137</v>
      </c>
    </row>
    <row r="180" spans="1:3" ht="12" x14ac:dyDescent="0.2">
      <c r="A180" s="147"/>
      <c r="B180" s="155" t="s">
        <v>140</v>
      </c>
      <c r="C180" s="156" t="s">
        <v>138</v>
      </c>
    </row>
    <row r="181" spans="1:3" ht="12" x14ac:dyDescent="0.2">
      <c r="A181" s="147"/>
      <c r="B181" s="155" t="s">
        <v>141</v>
      </c>
      <c r="C181" s="156" t="s">
        <v>108</v>
      </c>
    </row>
    <row r="182" spans="1:3" ht="12" x14ac:dyDescent="0.2">
      <c r="A182" s="147"/>
      <c r="B182" s="155" t="s">
        <v>142</v>
      </c>
      <c r="C182" s="156" t="s">
        <v>143</v>
      </c>
    </row>
    <row r="183" spans="1:3" ht="12" x14ac:dyDescent="0.2">
      <c r="A183" s="147"/>
      <c r="B183" s="153" t="s">
        <v>144</v>
      </c>
      <c r="C183" s="154" t="s">
        <v>145</v>
      </c>
    </row>
    <row r="184" spans="1:3" ht="12" x14ac:dyDescent="0.2">
      <c r="A184" s="147"/>
      <c r="B184" s="153" t="s">
        <v>146</v>
      </c>
      <c r="C184" s="154" t="s">
        <v>147</v>
      </c>
    </row>
    <row r="185" spans="1:3" ht="12" x14ac:dyDescent="0.2">
      <c r="A185" s="147"/>
      <c r="B185" s="153" t="s">
        <v>148</v>
      </c>
      <c r="C185" s="157" t="s">
        <v>149</v>
      </c>
    </row>
    <row r="186" spans="1:3" ht="12" x14ac:dyDescent="0.2">
      <c r="A186" s="147"/>
      <c r="B186" s="153" t="s">
        <v>150</v>
      </c>
      <c r="C186" s="157" t="s">
        <v>151</v>
      </c>
    </row>
    <row r="187" spans="1:3" ht="12" x14ac:dyDescent="0.2">
      <c r="A187" s="147"/>
      <c r="B187" s="153" t="s">
        <v>154</v>
      </c>
      <c r="C187" s="157" t="s">
        <v>152</v>
      </c>
    </row>
    <row r="188" spans="1:3" ht="12" x14ac:dyDescent="0.2">
      <c r="A188" s="147"/>
      <c r="B188" s="153" t="s">
        <v>153</v>
      </c>
      <c r="C188" s="169" t="s">
        <v>109</v>
      </c>
    </row>
    <row r="189" spans="1:3" ht="12" x14ac:dyDescent="0.2">
      <c r="A189" s="147"/>
      <c r="B189" s="163" t="s">
        <v>280</v>
      </c>
      <c r="C189" s="157" t="s">
        <v>15</v>
      </c>
    </row>
    <row r="190" spans="1:3" ht="12" x14ac:dyDescent="0.2">
      <c r="A190" s="147"/>
      <c r="B190" s="163" t="s">
        <v>408</v>
      </c>
      <c r="C190" s="165" t="s">
        <v>16</v>
      </c>
    </row>
    <row r="191" spans="1:3" ht="12" x14ac:dyDescent="0.2">
      <c r="A191" s="147"/>
      <c r="B191" s="163" t="s">
        <v>409</v>
      </c>
      <c r="C191" s="166" t="s">
        <v>17</v>
      </c>
    </row>
    <row r="192" spans="1:3" ht="12" x14ac:dyDescent="0.2">
      <c r="A192" s="147"/>
      <c r="B192" s="153" t="s">
        <v>156</v>
      </c>
      <c r="C192" s="152" t="s">
        <v>155</v>
      </c>
    </row>
    <row r="193" spans="1:3" ht="12" x14ac:dyDescent="0.2">
      <c r="A193" s="147"/>
      <c r="B193" s="153" t="s">
        <v>157</v>
      </c>
      <c r="C193" s="154" t="s">
        <v>180</v>
      </c>
    </row>
    <row r="194" spans="1:3" ht="12" x14ac:dyDescent="0.2">
      <c r="A194" s="147"/>
      <c r="B194" s="153" t="s">
        <v>169</v>
      </c>
      <c r="C194" s="152" t="s">
        <v>155</v>
      </c>
    </row>
    <row r="195" spans="1:3" ht="12" x14ac:dyDescent="0.2">
      <c r="A195" s="147"/>
      <c r="B195" s="153" t="s">
        <v>170</v>
      </c>
      <c r="C195" s="154" t="s">
        <v>180</v>
      </c>
    </row>
    <row r="196" spans="1:3" ht="12" x14ac:dyDescent="0.2">
      <c r="A196" s="147"/>
      <c r="B196" s="153" t="s">
        <v>174</v>
      </c>
      <c r="C196" s="154" t="s">
        <v>173</v>
      </c>
    </row>
    <row r="197" spans="1:3" ht="12" x14ac:dyDescent="0.2">
      <c r="A197" s="147"/>
      <c r="B197" s="153" t="s">
        <v>171</v>
      </c>
      <c r="C197" s="154" t="s">
        <v>111</v>
      </c>
    </row>
    <row r="198" spans="1:3" ht="12" x14ac:dyDescent="0.2">
      <c r="A198" s="147"/>
      <c r="B198" s="153" t="s">
        <v>158</v>
      </c>
      <c r="C198" s="154" t="s">
        <v>160</v>
      </c>
    </row>
    <row r="199" spans="1:3" ht="12" x14ac:dyDescent="0.2">
      <c r="A199" s="147"/>
      <c r="B199" s="153" t="s">
        <v>159</v>
      </c>
      <c r="C199" s="154" t="s">
        <v>161</v>
      </c>
    </row>
    <row r="200" spans="1:3" ht="12" x14ac:dyDescent="0.2">
      <c r="A200" s="147"/>
      <c r="B200" s="153" t="s">
        <v>172</v>
      </c>
      <c r="C200" s="154" t="s">
        <v>160</v>
      </c>
    </row>
    <row r="201" spans="1:3" ht="12" x14ac:dyDescent="0.2">
      <c r="A201" s="147"/>
      <c r="B201" s="153" t="s">
        <v>181</v>
      </c>
      <c r="C201" s="154" t="s">
        <v>161</v>
      </c>
    </row>
    <row r="202" spans="1:3" ht="12" x14ac:dyDescent="0.2">
      <c r="A202" s="147"/>
      <c r="B202" s="153" t="s">
        <v>163</v>
      </c>
      <c r="C202" s="154" t="s">
        <v>165</v>
      </c>
    </row>
    <row r="203" spans="1:3" ht="12" x14ac:dyDescent="0.2">
      <c r="A203" s="147"/>
      <c r="B203" s="153" t="s">
        <v>164</v>
      </c>
      <c r="C203" s="154" t="s">
        <v>166</v>
      </c>
    </row>
    <row r="204" spans="1:3" ht="12" x14ac:dyDescent="0.2">
      <c r="A204" s="147"/>
      <c r="B204" s="153" t="s">
        <v>175</v>
      </c>
      <c r="C204" s="154" t="s">
        <v>165</v>
      </c>
    </row>
    <row r="205" spans="1:3" ht="12" x14ac:dyDescent="0.2">
      <c r="A205" s="147"/>
      <c r="B205" s="153" t="s">
        <v>183</v>
      </c>
      <c r="C205" s="154" t="s">
        <v>166</v>
      </c>
    </row>
    <row r="206" spans="1:3" ht="12" x14ac:dyDescent="0.2">
      <c r="A206" s="147"/>
      <c r="B206" s="153" t="s">
        <v>176</v>
      </c>
      <c r="C206" s="154" t="s">
        <v>111</v>
      </c>
    </row>
    <row r="207" spans="1:3" ht="12" x14ac:dyDescent="0.2">
      <c r="B207" s="153" t="s">
        <v>167</v>
      </c>
      <c r="C207" s="154" t="s">
        <v>168</v>
      </c>
    </row>
    <row r="208" spans="1:3" ht="12" x14ac:dyDescent="0.2">
      <c r="A208" s="147"/>
      <c r="B208" s="153" t="s">
        <v>179</v>
      </c>
      <c r="C208" s="154" t="s">
        <v>168</v>
      </c>
    </row>
    <row r="209" spans="1:3" ht="12" x14ac:dyDescent="0.2">
      <c r="A209" s="310" t="s">
        <v>197</v>
      </c>
      <c r="B209" s="311"/>
      <c r="C209" s="170" t="s">
        <v>198</v>
      </c>
    </row>
    <row r="210" spans="1:3" ht="12" x14ac:dyDescent="0.2">
      <c r="A210" s="147"/>
      <c r="B210" s="148" t="s">
        <v>269</v>
      </c>
      <c r="C210" s="149" t="s">
        <v>102</v>
      </c>
    </row>
    <row r="211" spans="1:3" ht="12" x14ac:dyDescent="0.2">
      <c r="A211" s="147"/>
      <c r="B211" s="148" t="s">
        <v>270</v>
      </c>
      <c r="C211" s="149" t="s">
        <v>96</v>
      </c>
    </row>
    <row r="212" spans="1:3" ht="12" x14ac:dyDescent="0.2">
      <c r="A212" s="147"/>
      <c r="B212" s="148" t="s">
        <v>271</v>
      </c>
      <c r="C212" s="149" t="s">
        <v>95</v>
      </c>
    </row>
    <row r="213" spans="1:3" ht="12" x14ac:dyDescent="0.2">
      <c r="A213" s="147"/>
      <c r="B213" s="148" t="s">
        <v>272</v>
      </c>
      <c r="C213" s="149" t="s">
        <v>99</v>
      </c>
    </row>
    <row r="214" spans="1:3" ht="12" x14ac:dyDescent="0.2">
      <c r="A214" s="147"/>
      <c r="B214" s="148" t="s">
        <v>273</v>
      </c>
      <c r="C214" s="150" t="s">
        <v>12</v>
      </c>
    </row>
    <row r="215" spans="1:3" ht="12" x14ac:dyDescent="0.2">
      <c r="A215" s="147"/>
      <c r="B215" s="148" t="s">
        <v>274</v>
      </c>
      <c r="C215" s="150" t="s">
        <v>13</v>
      </c>
    </row>
    <row r="216" spans="1:3" ht="12" x14ac:dyDescent="0.2">
      <c r="A216" s="147"/>
      <c r="B216" s="148" t="s">
        <v>275</v>
      </c>
      <c r="C216" s="150" t="s">
        <v>14</v>
      </c>
    </row>
    <row r="217" spans="1:3" ht="12" x14ac:dyDescent="0.2">
      <c r="A217" s="147"/>
      <c r="B217" s="151" t="s">
        <v>104</v>
      </c>
      <c r="C217" s="152" t="s">
        <v>100</v>
      </c>
    </row>
    <row r="218" spans="1:3" ht="12" x14ac:dyDescent="0.2">
      <c r="A218" s="147"/>
      <c r="B218" s="151" t="s">
        <v>105</v>
      </c>
      <c r="C218" s="152" t="s">
        <v>135</v>
      </c>
    </row>
    <row r="219" spans="1:3" ht="12" x14ac:dyDescent="0.2">
      <c r="A219" s="147"/>
      <c r="B219" s="153" t="s">
        <v>136</v>
      </c>
      <c r="C219" s="154" t="s">
        <v>107</v>
      </c>
    </row>
    <row r="220" spans="1:3" ht="12" x14ac:dyDescent="0.2">
      <c r="A220" s="147"/>
      <c r="B220" s="155" t="s">
        <v>139</v>
      </c>
      <c r="C220" s="156" t="s">
        <v>137</v>
      </c>
    </row>
    <row r="221" spans="1:3" ht="12" x14ac:dyDescent="0.2">
      <c r="A221" s="147"/>
      <c r="B221" s="155" t="s">
        <v>140</v>
      </c>
      <c r="C221" s="156" t="s">
        <v>138</v>
      </c>
    </row>
    <row r="222" spans="1:3" ht="12" x14ac:dyDescent="0.2">
      <c r="A222" s="147"/>
      <c r="B222" s="155" t="s">
        <v>141</v>
      </c>
      <c r="C222" s="156" t="s">
        <v>108</v>
      </c>
    </row>
    <row r="223" spans="1:3" ht="12" x14ac:dyDescent="0.2">
      <c r="A223" s="147"/>
      <c r="B223" s="155" t="s">
        <v>142</v>
      </c>
      <c r="C223" s="156" t="s">
        <v>143</v>
      </c>
    </row>
    <row r="224" spans="1:3" ht="12" x14ac:dyDescent="0.2">
      <c r="A224" s="147"/>
      <c r="B224" s="153" t="s">
        <v>144</v>
      </c>
      <c r="C224" s="154" t="s">
        <v>145</v>
      </c>
    </row>
    <row r="225" spans="1:3" ht="12" x14ac:dyDescent="0.2">
      <c r="A225" s="147"/>
      <c r="B225" s="153" t="s">
        <v>146</v>
      </c>
      <c r="C225" s="154" t="s">
        <v>147</v>
      </c>
    </row>
    <row r="226" spans="1:3" ht="12" x14ac:dyDescent="0.2">
      <c r="A226" s="147"/>
      <c r="B226" s="153" t="s">
        <v>148</v>
      </c>
      <c r="C226" s="157" t="s">
        <v>149</v>
      </c>
    </row>
    <row r="227" spans="1:3" ht="12" x14ac:dyDescent="0.2">
      <c r="A227" s="147"/>
      <c r="B227" s="153" t="s">
        <v>150</v>
      </c>
      <c r="C227" s="157" t="s">
        <v>151</v>
      </c>
    </row>
    <row r="228" spans="1:3" ht="12" x14ac:dyDescent="0.2">
      <c r="A228" s="147"/>
      <c r="B228" s="153" t="s">
        <v>154</v>
      </c>
      <c r="C228" s="157" t="s">
        <v>152</v>
      </c>
    </row>
    <row r="229" spans="1:3" ht="12" x14ac:dyDescent="0.2">
      <c r="A229" s="147"/>
      <c r="B229" s="153" t="s">
        <v>153</v>
      </c>
      <c r="C229" s="169" t="s">
        <v>109</v>
      </c>
    </row>
    <row r="230" spans="1:3" ht="12" x14ac:dyDescent="0.2">
      <c r="A230" s="147"/>
      <c r="B230" s="163" t="s">
        <v>280</v>
      </c>
      <c r="C230" s="157" t="s">
        <v>15</v>
      </c>
    </row>
    <row r="231" spans="1:3" ht="12" x14ac:dyDescent="0.2">
      <c r="A231" s="147"/>
      <c r="B231" s="163" t="s">
        <v>408</v>
      </c>
      <c r="C231" s="165" t="s">
        <v>16</v>
      </c>
    </row>
    <row r="232" spans="1:3" ht="12" x14ac:dyDescent="0.2">
      <c r="A232" s="147"/>
      <c r="B232" s="163" t="s">
        <v>409</v>
      </c>
      <c r="C232" s="166" t="s">
        <v>17</v>
      </c>
    </row>
    <row r="233" spans="1:3" ht="12" x14ac:dyDescent="0.2">
      <c r="A233" s="147"/>
      <c r="B233" s="153" t="s">
        <v>156</v>
      </c>
      <c r="C233" s="152" t="s">
        <v>155</v>
      </c>
    </row>
    <row r="234" spans="1:3" ht="12" x14ac:dyDescent="0.2">
      <c r="A234" s="147"/>
      <c r="B234" s="153" t="s">
        <v>157</v>
      </c>
      <c r="C234" s="154" t="s">
        <v>180</v>
      </c>
    </row>
    <row r="235" spans="1:3" ht="12" x14ac:dyDescent="0.2">
      <c r="A235" s="147"/>
      <c r="B235" s="153" t="s">
        <v>169</v>
      </c>
      <c r="C235" s="152" t="s">
        <v>155</v>
      </c>
    </row>
    <row r="236" spans="1:3" ht="12" x14ac:dyDescent="0.2">
      <c r="A236" s="147"/>
      <c r="B236" s="153" t="s">
        <v>170</v>
      </c>
      <c r="C236" s="154" t="s">
        <v>180</v>
      </c>
    </row>
    <row r="237" spans="1:3" ht="12" x14ac:dyDescent="0.2">
      <c r="A237" s="147"/>
      <c r="B237" s="153" t="s">
        <v>174</v>
      </c>
      <c r="C237" s="154" t="s">
        <v>173</v>
      </c>
    </row>
    <row r="238" spans="1:3" ht="12" x14ac:dyDescent="0.2">
      <c r="A238" s="147"/>
      <c r="B238" s="153" t="s">
        <v>171</v>
      </c>
      <c r="C238" s="154" t="s">
        <v>111</v>
      </c>
    </row>
    <row r="239" spans="1:3" ht="12" x14ac:dyDescent="0.2">
      <c r="A239" s="147"/>
      <c r="B239" s="153" t="s">
        <v>158</v>
      </c>
      <c r="C239" s="154" t="s">
        <v>160</v>
      </c>
    </row>
    <row r="240" spans="1:3" ht="12" x14ac:dyDescent="0.2">
      <c r="A240" s="147"/>
      <c r="B240" s="153" t="s">
        <v>159</v>
      </c>
      <c r="C240" s="154" t="s">
        <v>161</v>
      </c>
    </row>
    <row r="241" spans="1:3" ht="12" x14ac:dyDescent="0.2">
      <c r="A241" s="147"/>
      <c r="B241" s="153" t="s">
        <v>172</v>
      </c>
      <c r="C241" s="154" t="s">
        <v>160</v>
      </c>
    </row>
    <row r="242" spans="1:3" ht="12" x14ac:dyDescent="0.2">
      <c r="A242" s="147"/>
      <c r="B242" s="153" t="s">
        <v>181</v>
      </c>
      <c r="C242" s="154" t="s">
        <v>161</v>
      </c>
    </row>
    <row r="243" spans="1:3" ht="12" x14ac:dyDescent="0.2">
      <c r="A243" s="147"/>
      <c r="B243" s="153" t="s">
        <v>163</v>
      </c>
      <c r="C243" s="154" t="s">
        <v>165</v>
      </c>
    </row>
    <row r="244" spans="1:3" ht="12" x14ac:dyDescent="0.2">
      <c r="A244" s="147"/>
      <c r="B244" s="153" t="s">
        <v>164</v>
      </c>
      <c r="C244" s="154" t="s">
        <v>166</v>
      </c>
    </row>
    <row r="245" spans="1:3" ht="12" x14ac:dyDescent="0.2">
      <c r="A245" s="147"/>
      <c r="B245" s="153" t="s">
        <v>175</v>
      </c>
      <c r="C245" s="154" t="s">
        <v>165</v>
      </c>
    </row>
    <row r="246" spans="1:3" ht="12" x14ac:dyDescent="0.2">
      <c r="A246" s="147"/>
      <c r="B246" s="153" t="s">
        <v>183</v>
      </c>
      <c r="C246" s="154" t="s">
        <v>166</v>
      </c>
    </row>
    <row r="247" spans="1:3" ht="12" x14ac:dyDescent="0.2">
      <c r="A247" s="147"/>
      <c r="B247" s="153" t="s">
        <v>176</v>
      </c>
      <c r="C247" s="154" t="s">
        <v>111</v>
      </c>
    </row>
    <row r="248" spans="1:3" ht="12" x14ac:dyDescent="0.2">
      <c r="B248" s="153" t="s">
        <v>167</v>
      </c>
      <c r="C248" s="154" t="s">
        <v>168</v>
      </c>
    </row>
    <row r="249" spans="1:3" ht="12" x14ac:dyDescent="0.2">
      <c r="A249" s="147"/>
      <c r="B249" s="153" t="s">
        <v>179</v>
      </c>
      <c r="C249" s="154" t="s">
        <v>168</v>
      </c>
    </row>
    <row r="250" spans="1:3" ht="12" x14ac:dyDescent="0.2">
      <c r="A250" s="310" t="s">
        <v>199</v>
      </c>
      <c r="B250" s="311"/>
      <c r="C250" s="170" t="s">
        <v>200</v>
      </c>
    </row>
    <row r="251" spans="1:3" ht="12" x14ac:dyDescent="0.2">
      <c r="A251" s="147"/>
      <c r="B251" s="148" t="s">
        <v>269</v>
      </c>
      <c r="C251" s="149" t="s">
        <v>102</v>
      </c>
    </row>
    <row r="252" spans="1:3" ht="12" x14ac:dyDescent="0.2">
      <c r="A252" s="147"/>
      <c r="B252" s="148" t="s">
        <v>270</v>
      </c>
      <c r="C252" s="149" t="s">
        <v>96</v>
      </c>
    </row>
    <row r="253" spans="1:3" ht="12" x14ac:dyDescent="0.2">
      <c r="A253" s="147"/>
      <c r="B253" s="148" t="s">
        <v>271</v>
      </c>
      <c r="C253" s="149" t="s">
        <v>95</v>
      </c>
    </row>
    <row r="254" spans="1:3" ht="12" x14ac:dyDescent="0.2">
      <c r="A254" s="147"/>
      <c r="B254" s="148" t="s">
        <v>272</v>
      </c>
      <c r="C254" s="149" t="s">
        <v>99</v>
      </c>
    </row>
    <row r="255" spans="1:3" ht="12" x14ac:dyDescent="0.2">
      <c r="A255" s="147"/>
      <c r="B255" s="148" t="s">
        <v>273</v>
      </c>
      <c r="C255" s="150" t="s">
        <v>12</v>
      </c>
    </row>
    <row r="256" spans="1:3" ht="12" x14ac:dyDescent="0.2">
      <c r="A256" s="147"/>
      <c r="B256" s="148" t="s">
        <v>274</v>
      </c>
      <c r="C256" s="150" t="s">
        <v>13</v>
      </c>
    </row>
    <row r="257" spans="1:3" ht="12" x14ac:dyDescent="0.2">
      <c r="A257" s="147"/>
      <c r="B257" s="148" t="s">
        <v>275</v>
      </c>
      <c r="C257" s="150" t="s">
        <v>14</v>
      </c>
    </row>
    <row r="258" spans="1:3" ht="12" x14ac:dyDescent="0.2">
      <c r="A258" s="147"/>
      <c r="B258" s="151" t="s">
        <v>104</v>
      </c>
      <c r="C258" s="152" t="s">
        <v>100</v>
      </c>
    </row>
    <row r="259" spans="1:3" ht="12" x14ac:dyDescent="0.2">
      <c r="A259" s="147"/>
      <c r="B259" s="151" t="s">
        <v>105</v>
      </c>
      <c r="C259" s="152" t="s">
        <v>135</v>
      </c>
    </row>
    <row r="260" spans="1:3" ht="12" x14ac:dyDescent="0.2">
      <c r="A260" s="147"/>
      <c r="B260" s="153" t="s">
        <v>136</v>
      </c>
      <c r="C260" s="154" t="s">
        <v>107</v>
      </c>
    </row>
    <row r="261" spans="1:3" ht="12" x14ac:dyDescent="0.2">
      <c r="A261" s="147"/>
      <c r="B261" s="155" t="s">
        <v>139</v>
      </c>
      <c r="C261" s="156" t="s">
        <v>137</v>
      </c>
    </row>
    <row r="262" spans="1:3" ht="12" x14ac:dyDescent="0.2">
      <c r="A262" s="147"/>
      <c r="B262" s="155" t="s">
        <v>140</v>
      </c>
      <c r="C262" s="156" t="s">
        <v>138</v>
      </c>
    </row>
    <row r="263" spans="1:3" ht="12" x14ac:dyDescent="0.2">
      <c r="A263" s="147"/>
      <c r="B263" s="155" t="s">
        <v>141</v>
      </c>
      <c r="C263" s="156" t="s">
        <v>108</v>
      </c>
    </row>
    <row r="264" spans="1:3" ht="12" x14ac:dyDescent="0.2">
      <c r="A264" s="147"/>
      <c r="B264" s="155" t="s">
        <v>142</v>
      </c>
      <c r="C264" s="156" t="s">
        <v>143</v>
      </c>
    </row>
    <row r="265" spans="1:3" ht="12" x14ac:dyDescent="0.2">
      <c r="A265" s="147"/>
      <c r="B265" s="153" t="s">
        <v>144</v>
      </c>
      <c r="C265" s="154" t="s">
        <v>145</v>
      </c>
    </row>
    <row r="266" spans="1:3" ht="12" x14ac:dyDescent="0.2">
      <c r="A266" s="147"/>
      <c r="B266" s="153" t="s">
        <v>146</v>
      </c>
      <c r="C266" s="154" t="s">
        <v>147</v>
      </c>
    </row>
    <row r="267" spans="1:3" ht="12" x14ac:dyDescent="0.2">
      <c r="A267" s="147"/>
      <c r="B267" s="153" t="s">
        <v>148</v>
      </c>
      <c r="C267" s="157" t="s">
        <v>149</v>
      </c>
    </row>
    <row r="268" spans="1:3" ht="12" x14ac:dyDescent="0.2">
      <c r="A268" s="147"/>
      <c r="B268" s="153" t="s">
        <v>150</v>
      </c>
      <c r="C268" s="157" t="s">
        <v>151</v>
      </c>
    </row>
    <row r="269" spans="1:3" ht="12" x14ac:dyDescent="0.2">
      <c r="A269" s="147"/>
      <c r="B269" s="153" t="s">
        <v>154</v>
      </c>
      <c r="C269" s="157" t="s">
        <v>152</v>
      </c>
    </row>
    <row r="270" spans="1:3" ht="12" x14ac:dyDescent="0.2">
      <c r="A270" s="147"/>
      <c r="B270" s="153" t="s">
        <v>153</v>
      </c>
      <c r="C270" s="169" t="s">
        <v>109</v>
      </c>
    </row>
    <row r="271" spans="1:3" ht="12" x14ac:dyDescent="0.2">
      <c r="A271" s="147"/>
      <c r="B271" s="163" t="s">
        <v>280</v>
      </c>
      <c r="C271" s="157" t="s">
        <v>15</v>
      </c>
    </row>
    <row r="272" spans="1:3" ht="12" x14ac:dyDescent="0.2">
      <c r="A272" s="147"/>
      <c r="B272" s="163" t="s">
        <v>408</v>
      </c>
      <c r="C272" s="165" t="s">
        <v>16</v>
      </c>
    </row>
    <row r="273" spans="1:3" ht="12" x14ac:dyDescent="0.2">
      <c r="A273" s="147"/>
      <c r="B273" s="163" t="s">
        <v>409</v>
      </c>
      <c r="C273" s="166" t="s">
        <v>17</v>
      </c>
    </row>
    <row r="274" spans="1:3" ht="12" x14ac:dyDescent="0.2">
      <c r="A274" s="147"/>
      <c r="B274" s="153" t="s">
        <v>156</v>
      </c>
      <c r="C274" s="152" t="s">
        <v>155</v>
      </c>
    </row>
    <row r="275" spans="1:3" ht="12" x14ac:dyDescent="0.2">
      <c r="A275" s="147"/>
      <c r="B275" s="153" t="s">
        <v>157</v>
      </c>
      <c r="C275" s="154" t="s">
        <v>180</v>
      </c>
    </row>
    <row r="276" spans="1:3" ht="12" x14ac:dyDescent="0.2">
      <c r="A276" s="147"/>
      <c r="B276" s="153" t="s">
        <v>169</v>
      </c>
      <c r="C276" s="152" t="s">
        <v>155</v>
      </c>
    </row>
    <row r="277" spans="1:3" ht="12" x14ac:dyDescent="0.2">
      <c r="A277" s="147"/>
      <c r="B277" s="153" t="s">
        <v>170</v>
      </c>
      <c r="C277" s="154" t="s">
        <v>180</v>
      </c>
    </row>
    <row r="278" spans="1:3" ht="12" x14ac:dyDescent="0.2">
      <c r="A278" s="147"/>
      <c r="B278" s="153" t="s">
        <v>174</v>
      </c>
      <c r="C278" s="154" t="s">
        <v>173</v>
      </c>
    </row>
    <row r="279" spans="1:3" ht="12" x14ac:dyDescent="0.2">
      <c r="A279" s="147"/>
      <c r="B279" s="153" t="s">
        <v>171</v>
      </c>
      <c r="C279" s="154" t="s">
        <v>111</v>
      </c>
    </row>
    <row r="280" spans="1:3" ht="12" x14ac:dyDescent="0.2">
      <c r="A280" s="147"/>
      <c r="B280" s="153" t="s">
        <v>158</v>
      </c>
      <c r="C280" s="154" t="s">
        <v>160</v>
      </c>
    </row>
    <row r="281" spans="1:3" ht="12" x14ac:dyDescent="0.2">
      <c r="A281" s="147"/>
      <c r="B281" s="153" t="s">
        <v>159</v>
      </c>
      <c r="C281" s="154" t="s">
        <v>161</v>
      </c>
    </row>
    <row r="282" spans="1:3" ht="12" x14ac:dyDescent="0.2">
      <c r="A282" s="147"/>
      <c r="B282" s="153" t="s">
        <v>172</v>
      </c>
      <c r="C282" s="154" t="s">
        <v>160</v>
      </c>
    </row>
    <row r="283" spans="1:3" ht="12" x14ac:dyDescent="0.2">
      <c r="A283" s="147"/>
      <c r="B283" s="153" t="s">
        <v>181</v>
      </c>
      <c r="C283" s="154" t="s">
        <v>161</v>
      </c>
    </row>
    <row r="284" spans="1:3" ht="12" x14ac:dyDescent="0.2">
      <c r="A284" s="147"/>
      <c r="B284" s="153" t="s">
        <v>163</v>
      </c>
      <c r="C284" s="154" t="s">
        <v>165</v>
      </c>
    </row>
    <row r="285" spans="1:3" ht="12" x14ac:dyDescent="0.2">
      <c r="A285" s="147"/>
      <c r="B285" s="153" t="s">
        <v>164</v>
      </c>
      <c r="C285" s="154" t="s">
        <v>166</v>
      </c>
    </row>
    <row r="286" spans="1:3" ht="12" x14ac:dyDescent="0.2">
      <c r="A286" s="147"/>
      <c r="B286" s="153" t="s">
        <v>175</v>
      </c>
      <c r="C286" s="154" t="s">
        <v>165</v>
      </c>
    </row>
    <row r="287" spans="1:3" ht="12" x14ac:dyDescent="0.2">
      <c r="A287" s="147"/>
      <c r="B287" s="153" t="s">
        <v>183</v>
      </c>
      <c r="C287" s="154" t="s">
        <v>166</v>
      </c>
    </row>
    <row r="288" spans="1:3" ht="12" x14ac:dyDescent="0.2">
      <c r="A288" s="147"/>
      <c r="B288" s="153" t="s">
        <v>176</v>
      </c>
      <c r="C288" s="154" t="s">
        <v>111</v>
      </c>
    </row>
    <row r="289" spans="1:3" ht="12" x14ac:dyDescent="0.2">
      <c r="B289" s="153" t="s">
        <v>167</v>
      </c>
      <c r="C289" s="154" t="s">
        <v>168</v>
      </c>
    </row>
    <row r="290" spans="1:3" ht="12" x14ac:dyDescent="0.2">
      <c r="A290" s="147"/>
      <c r="B290" s="153" t="s">
        <v>179</v>
      </c>
      <c r="C290" s="154" t="s">
        <v>168</v>
      </c>
    </row>
    <row r="291" spans="1:3" ht="24" x14ac:dyDescent="0.2">
      <c r="A291" s="310" t="s">
        <v>201</v>
      </c>
      <c r="B291" s="311"/>
      <c r="C291" s="170" t="s">
        <v>202</v>
      </c>
    </row>
    <row r="292" spans="1:3" ht="12" x14ac:dyDescent="0.2">
      <c r="A292" s="147"/>
      <c r="B292" s="148" t="s">
        <v>269</v>
      </c>
      <c r="C292" s="149" t="s">
        <v>102</v>
      </c>
    </row>
    <row r="293" spans="1:3" ht="12" x14ac:dyDescent="0.2">
      <c r="A293" s="147"/>
      <c r="B293" s="148" t="s">
        <v>270</v>
      </c>
      <c r="C293" s="149" t="s">
        <v>96</v>
      </c>
    </row>
    <row r="294" spans="1:3" ht="12" x14ac:dyDescent="0.2">
      <c r="A294" s="147"/>
      <c r="B294" s="148" t="s">
        <v>271</v>
      </c>
      <c r="C294" s="149" t="s">
        <v>95</v>
      </c>
    </row>
    <row r="295" spans="1:3" ht="12" x14ac:dyDescent="0.2">
      <c r="A295" s="147"/>
      <c r="B295" s="148" t="s">
        <v>272</v>
      </c>
      <c r="C295" s="149" t="s">
        <v>99</v>
      </c>
    </row>
    <row r="296" spans="1:3" ht="12" x14ac:dyDescent="0.2">
      <c r="A296" s="147"/>
      <c r="B296" s="148" t="s">
        <v>273</v>
      </c>
      <c r="C296" s="150" t="s">
        <v>12</v>
      </c>
    </row>
    <row r="297" spans="1:3" ht="12" x14ac:dyDescent="0.2">
      <c r="A297" s="147"/>
      <c r="B297" s="148" t="s">
        <v>274</v>
      </c>
      <c r="C297" s="150" t="s">
        <v>13</v>
      </c>
    </row>
    <row r="298" spans="1:3" ht="12" x14ac:dyDescent="0.2">
      <c r="A298" s="147"/>
      <c r="B298" s="148" t="s">
        <v>275</v>
      </c>
      <c r="C298" s="150" t="s">
        <v>14</v>
      </c>
    </row>
    <row r="299" spans="1:3" ht="12" x14ac:dyDescent="0.2">
      <c r="A299" s="147"/>
      <c r="B299" s="151" t="s">
        <v>104</v>
      </c>
      <c r="C299" s="152" t="s">
        <v>100</v>
      </c>
    </row>
    <row r="300" spans="1:3" ht="12" x14ac:dyDescent="0.2">
      <c r="A300" s="147"/>
      <c r="B300" s="151" t="s">
        <v>105</v>
      </c>
      <c r="C300" s="152" t="s">
        <v>135</v>
      </c>
    </row>
    <row r="301" spans="1:3" ht="12" x14ac:dyDescent="0.2">
      <c r="A301" s="147"/>
      <c r="B301" s="153" t="s">
        <v>136</v>
      </c>
      <c r="C301" s="154" t="s">
        <v>107</v>
      </c>
    </row>
    <row r="302" spans="1:3" ht="12" x14ac:dyDescent="0.2">
      <c r="A302" s="147"/>
      <c r="B302" s="155" t="s">
        <v>139</v>
      </c>
      <c r="C302" s="156" t="s">
        <v>137</v>
      </c>
    </row>
    <row r="303" spans="1:3" ht="12" x14ac:dyDescent="0.2">
      <c r="A303" s="147"/>
      <c r="B303" s="155" t="s">
        <v>140</v>
      </c>
      <c r="C303" s="156" t="s">
        <v>138</v>
      </c>
    </row>
    <row r="304" spans="1:3" ht="12" x14ac:dyDescent="0.2">
      <c r="A304" s="147"/>
      <c r="B304" s="155" t="s">
        <v>141</v>
      </c>
      <c r="C304" s="156" t="s">
        <v>108</v>
      </c>
    </row>
    <row r="305" spans="1:3" ht="12" x14ac:dyDescent="0.2">
      <c r="A305" s="147"/>
      <c r="B305" s="155" t="s">
        <v>142</v>
      </c>
      <c r="C305" s="156" t="s">
        <v>143</v>
      </c>
    </row>
    <row r="306" spans="1:3" ht="12" x14ac:dyDescent="0.2">
      <c r="A306" s="147"/>
      <c r="B306" s="153" t="s">
        <v>144</v>
      </c>
      <c r="C306" s="154" t="s">
        <v>145</v>
      </c>
    </row>
    <row r="307" spans="1:3" ht="12" x14ac:dyDescent="0.2">
      <c r="A307" s="147"/>
      <c r="B307" s="153" t="s">
        <v>146</v>
      </c>
      <c r="C307" s="154" t="s">
        <v>147</v>
      </c>
    </row>
    <row r="308" spans="1:3" ht="12" x14ac:dyDescent="0.2">
      <c r="A308" s="147"/>
      <c r="B308" s="153" t="s">
        <v>148</v>
      </c>
      <c r="C308" s="157" t="s">
        <v>149</v>
      </c>
    </row>
    <row r="309" spans="1:3" ht="12" x14ac:dyDescent="0.2">
      <c r="A309" s="147"/>
      <c r="B309" s="153" t="s">
        <v>150</v>
      </c>
      <c r="C309" s="157" t="s">
        <v>151</v>
      </c>
    </row>
    <row r="310" spans="1:3" ht="12" x14ac:dyDescent="0.2">
      <c r="A310" s="147"/>
      <c r="B310" s="153" t="s">
        <v>154</v>
      </c>
      <c r="C310" s="157" t="s">
        <v>152</v>
      </c>
    </row>
    <row r="311" spans="1:3" ht="12" x14ac:dyDescent="0.2">
      <c r="A311" s="147"/>
      <c r="B311" s="153" t="s">
        <v>153</v>
      </c>
      <c r="C311" s="169" t="s">
        <v>109</v>
      </c>
    </row>
    <row r="312" spans="1:3" ht="12" x14ac:dyDescent="0.2">
      <c r="A312" s="147"/>
      <c r="B312" s="163" t="s">
        <v>280</v>
      </c>
      <c r="C312" s="157" t="s">
        <v>15</v>
      </c>
    </row>
    <row r="313" spans="1:3" ht="12" x14ac:dyDescent="0.2">
      <c r="A313" s="147"/>
      <c r="B313" s="163" t="s">
        <v>408</v>
      </c>
      <c r="C313" s="165" t="s">
        <v>16</v>
      </c>
    </row>
    <row r="314" spans="1:3" ht="12" x14ac:dyDescent="0.2">
      <c r="A314" s="147"/>
      <c r="B314" s="163" t="s">
        <v>409</v>
      </c>
      <c r="C314" s="166" t="s">
        <v>17</v>
      </c>
    </row>
    <row r="315" spans="1:3" ht="12" x14ac:dyDescent="0.2">
      <c r="A315" s="147"/>
      <c r="B315" s="153" t="s">
        <v>156</v>
      </c>
      <c r="C315" s="152" t="s">
        <v>155</v>
      </c>
    </row>
    <row r="316" spans="1:3" ht="12" x14ac:dyDescent="0.2">
      <c r="A316" s="147"/>
      <c r="B316" s="153" t="s">
        <v>157</v>
      </c>
      <c r="C316" s="154" t="s">
        <v>180</v>
      </c>
    </row>
    <row r="317" spans="1:3" ht="12" x14ac:dyDescent="0.2">
      <c r="A317" s="147"/>
      <c r="B317" s="153" t="s">
        <v>169</v>
      </c>
      <c r="C317" s="152" t="s">
        <v>155</v>
      </c>
    </row>
    <row r="318" spans="1:3" ht="12" x14ac:dyDescent="0.2">
      <c r="A318" s="147"/>
      <c r="B318" s="153" t="s">
        <v>170</v>
      </c>
      <c r="C318" s="154" t="s">
        <v>180</v>
      </c>
    </row>
    <row r="319" spans="1:3" ht="12" x14ac:dyDescent="0.2">
      <c r="A319" s="147"/>
      <c r="B319" s="153" t="s">
        <v>174</v>
      </c>
      <c r="C319" s="154" t="s">
        <v>173</v>
      </c>
    </row>
    <row r="320" spans="1:3" ht="12" x14ac:dyDescent="0.2">
      <c r="A320" s="147"/>
      <c r="B320" s="153" t="s">
        <v>171</v>
      </c>
      <c r="C320" s="154" t="s">
        <v>111</v>
      </c>
    </row>
    <row r="321" spans="1:3" ht="12" x14ac:dyDescent="0.2">
      <c r="A321" s="147"/>
      <c r="B321" s="153" t="s">
        <v>158</v>
      </c>
      <c r="C321" s="154" t="s">
        <v>160</v>
      </c>
    </row>
    <row r="322" spans="1:3" ht="12" x14ac:dyDescent="0.2">
      <c r="A322" s="147"/>
      <c r="B322" s="153" t="s">
        <v>159</v>
      </c>
      <c r="C322" s="154" t="s">
        <v>161</v>
      </c>
    </row>
    <row r="323" spans="1:3" ht="12" x14ac:dyDescent="0.2">
      <c r="A323" s="147"/>
      <c r="B323" s="153" t="s">
        <v>172</v>
      </c>
      <c r="C323" s="154" t="s">
        <v>160</v>
      </c>
    </row>
    <row r="324" spans="1:3" ht="12" x14ac:dyDescent="0.2">
      <c r="A324" s="147"/>
      <c r="B324" s="153" t="s">
        <v>181</v>
      </c>
      <c r="C324" s="154" t="s">
        <v>161</v>
      </c>
    </row>
    <row r="325" spans="1:3" ht="12" x14ac:dyDescent="0.2">
      <c r="A325" s="147"/>
      <c r="B325" s="153" t="s">
        <v>163</v>
      </c>
      <c r="C325" s="154" t="s">
        <v>165</v>
      </c>
    </row>
    <row r="326" spans="1:3" ht="12" x14ac:dyDescent="0.2">
      <c r="A326" s="147"/>
      <c r="B326" s="153" t="s">
        <v>164</v>
      </c>
      <c r="C326" s="154" t="s">
        <v>166</v>
      </c>
    </row>
    <row r="327" spans="1:3" ht="12" x14ac:dyDescent="0.2">
      <c r="A327" s="147"/>
      <c r="B327" s="153" t="s">
        <v>175</v>
      </c>
      <c r="C327" s="154" t="s">
        <v>165</v>
      </c>
    </row>
    <row r="328" spans="1:3" ht="12" x14ac:dyDescent="0.2">
      <c r="A328" s="147"/>
      <c r="B328" s="153" t="s">
        <v>183</v>
      </c>
      <c r="C328" s="154" t="s">
        <v>166</v>
      </c>
    </row>
    <row r="329" spans="1:3" ht="12" x14ac:dyDescent="0.2">
      <c r="A329" s="147"/>
      <c r="B329" s="153" t="s">
        <v>176</v>
      </c>
      <c r="C329" s="154" t="s">
        <v>111</v>
      </c>
    </row>
    <row r="330" spans="1:3" ht="12" x14ac:dyDescent="0.2">
      <c r="B330" s="153" t="s">
        <v>167</v>
      </c>
      <c r="C330" s="154" t="s">
        <v>168</v>
      </c>
    </row>
    <row r="331" spans="1:3" ht="12" x14ac:dyDescent="0.2">
      <c r="A331" s="147"/>
      <c r="B331" s="153" t="s">
        <v>179</v>
      </c>
      <c r="C331" s="154" t="s">
        <v>168</v>
      </c>
    </row>
    <row r="332" spans="1:3" ht="12" x14ac:dyDescent="0.2">
      <c r="A332" s="310" t="s">
        <v>203</v>
      </c>
      <c r="B332" s="311"/>
      <c r="C332" s="170" t="s">
        <v>204</v>
      </c>
    </row>
    <row r="333" spans="1:3" ht="12" x14ac:dyDescent="0.2">
      <c r="A333" s="147"/>
      <c r="B333" s="148" t="s">
        <v>269</v>
      </c>
      <c r="C333" s="149" t="s">
        <v>102</v>
      </c>
    </row>
    <row r="334" spans="1:3" ht="12" x14ac:dyDescent="0.2">
      <c r="A334" s="147"/>
      <c r="B334" s="148" t="s">
        <v>270</v>
      </c>
      <c r="C334" s="149" t="s">
        <v>96</v>
      </c>
    </row>
    <row r="335" spans="1:3" ht="12" x14ac:dyDescent="0.2">
      <c r="A335" s="147"/>
      <c r="B335" s="148" t="s">
        <v>271</v>
      </c>
      <c r="C335" s="149" t="s">
        <v>95</v>
      </c>
    </row>
    <row r="336" spans="1:3" ht="12" x14ac:dyDescent="0.2">
      <c r="A336" s="147"/>
      <c r="B336" s="148" t="s">
        <v>272</v>
      </c>
      <c r="C336" s="149" t="s">
        <v>99</v>
      </c>
    </row>
    <row r="337" spans="1:3" ht="12" x14ac:dyDescent="0.2">
      <c r="A337" s="147"/>
      <c r="B337" s="148" t="s">
        <v>273</v>
      </c>
      <c r="C337" s="150" t="s">
        <v>12</v>
      </c>
    </row>
    <row r="338" spans="1:3" ht="12" x14ac:dyDescent="0.2">
      <c r="A338" s="147"/>
      <c r="B338" s="148" t="s">
        <v>274</v>
      </c>
      <c r="C338" s="150" t="s">
        <v>13</v>
      </c>
    </row>
    <row r="339" spans="1:3" ht="12" x14ac:dyDescent="0.2">
      <c r="A339" s="147"/>
      <c r="B339" s="148" t="s">
        <v>275</v>
      </c>
      <c r="C339" s="150" t="s">
        <v>14</v>
      </c>
    </row>
    <row r="340" spans="1:3" ht="12" x14ac:dyDescent="0.2">
      <c r="A340" s="147"/>
      <c r="B340" s="151" t="s">
        <v>104</v>
      </c>
      <c r="C340" s="152" t="s">
        <v>100</v>
      </c>
    </row>
    <row r="341" spans="1:3" ht="12" x14ac:dyDescent="0.2">
      <c r="A341" s="147"/>
      <c r="B341" s="151" t="s">
        <v>105</v>
      </c>
      <c r="C341" s="152" t="s">
        <v>135</v>
      </c>
    </row>
    <row r="342" spans="1:3" ht="12" x14ac:dyDescent="0.2">
      <c r="A342" s="147"/>
      <c r="B342" s="153" t="s">
        <v>136</v>
      </c>
      <c r="C342" s="154" t="s">
        <v>107</v>
      </c>
    </row>
    <row r="343" spans="1:3" ht="12" x14ac:dyDescent="0.2">
      <c r="A343" s="147"/>
      <c r="B343" s="155" t="s">
        <v>139</v>
      </c>
      <c r="C343" s="156" t="s">
        <v>137</v>
      </c>
    </row>
    <row r="344" spans="1:3" ht="12" x14ac:dyDescent="0.2">
      <c r="A344" s="147"/>
      <c r="B344" s="155" t="s">
        <v>140</v>
      </c>
      <c r="C344" s="156" t="s">
        <v>138</v>
      </c>
    </row>
    <row r="345" spans="1:3" ht="12" x14ac:dyDescent="0.2">
      <c r="A345" s="147"/>
      <c r="B345" s="155" t="s">
        <v>141</v>
      </c>
      <c r="C345" s="156" t="s">
        <v>108</v>
      </c>
    </row>
    <row r="346" spans="1:3" ht="12" x14ac:dyDescent="0.2">
      <c r="A346" s="147"/>
      <c r="B346" s="155" t="s">
        <v>142</v>
      </c>
      <c r="C346" s="156" t="s">
        <v>143</v>
      </c>
    </row>
    <row r="347" spans="1:3" ht="12" x14ac:dyDescent="0.2">
      <c r="A347" s="147"/>
      <c r="B347" s="153" t="s">
        <v>144</v>
      </c>
      <c r="C347" s="154" t="s">
        <v>145</v>
      </c>
    </row>
    <row r="348" spans="1:3" ht="12" x14ac:dyDescent="0.2">
      <c r="A348" s="147"/>
      <c r="B348" s="153" t="s">
        <v>146</v>
      </c>
      <c r="C348" s="154" t="s">
        <v>147</v>
      </c>
    </row>
    <row r="349" spans="1:3" ht="12" x14ac:dyDescent="0.2">
      <c r="A349" s="147"/>
      <c r="B349" s="153" t="s">
        <v>148</v>
      </c>
      <c r="C349" s="157" t="s">
        <v>149</v>
      </c>
    </row>
    <row r="350" spans="1:3" ht="12" x14ac:dyDescent="0.2">
      <c r="A350" s="147"/>
      <c r="B350" s="153" t="s">
        <v>150</v>
      </c>
      <c r="C350" s="157" t="s">
        <v>151</v>
      </c>
    </row>
    <row r="351" spans="1:3" ht="12" x14ac:dyDescent="0.2">
      <c r="A351" s="147"/>
      <c r="B351" s="153" t="s">
        <v>154</v>
      </c>
      <c r="C351" s="157" t="s">
        <v>152</v>
      </c>
    </row>
    <row r="352" spans="1:3" ht="12" x14ac:dyDescent="0.2">
      <c r="A352" s="147"/>
      <c r="B352" s="153" t="s">
        <v>153</v>
      </c>
      <c r="C352" s="169" t="s">
        <v>109</v>
      </c>
    </row>
    <row r="353" spans="1:3" ht="12" x14ac:dyDescent="0.2">
      <c r="A353" s="147"/>
      <c r="B353" s="163" t="s">
        <v>280</v>
      </c>
      <c r="C353" s="157" t="s">
        <v>15</v>
      </c>
    </row>
    <row r="354" spans="1:3" ht="12" x14ac:dyDescent="0.2">
      <c r="A354" s="147"/>
      <c r="B354" s="163" t="s">
        <v>408</v>
      </c>
      <c r="C354" s="165" t="s">
        <v>16</v>
      </c>
    </row>
    <row r="355" spans="1:3" ht="12" x14ac:dyDescent="0.2">
      <c r="A355" s="147"/>
      <c r="B355" s="163" t="s">
        <v>409</v>
      </c>
      <c r="C355" s="166" t="s">
        <v>17</v>
      </c>
    </row>
    <row r="356" spans="1:3" ht="12" x14ac:dyDescent="0.2">
      <c r="A356" s="147"/>
      <c r="B356" s="153" t="s">
        <v>156</v>
      </c>
      <c r="C356" s="152" t="s">
        <v>155</v>
      </c>
    </row>
    <row r="357" spans="1:3" ht="12" x14ac:dyDescent="0.2">
      <c r="A357" s="147"/>
      <c r="B357" s="153" t="s">
        <v>157</v>
      </c>
      <c r="C357" s="154" t="s">
        <v>180</v>
      </c>
    </row>
    <row r="358" spans="1:3" ht="12" x14ac:dyDescent="0.2">
      <c r="A358" s="147"/>
      <c r="B358" s="153" t="s">
        <v>169</v>
      </c>
      <c r="C358" s="152" t="s">
        <v>155</v>
      </c>
    </row>
    <row r="359" spans="1:3" ht="12" x14ac:dyDescent="0.2">
      <c r="A359" s="147"/>
      <c r="B359" s="153" t="s">
        <v>170</v>
      </c>
      <c r="C359" s="154" t="s">
        <v>180</v>
      </c>
    </row>
    <row r="360" spans="1:3" ht="12" x14ac:dyDescent="0.2">
      <c r="A360" s="147"/>
      <c r="B360" s="153" t="s">
        <v>174</v>
      </c>
      <c r="C360" s="154" t="s">
        <v>173</v>
      </c>
    </row>
    <row r="361" spans="1:3" ht="12" x14ac:dyDescent="0.2">
      <c r="A361" s="147"/>
      <c r="B361" s="153" t="s">
        <v>171</v>
      </c>
      <c r="C361" s="154" t="s">
        <v>111</v>
      </c>
    </row>
    <row r="362" spans="1:3" ht="12" x14ac:dyDescent="0.2">
      <c r="A362" s="147"/>
      <c r="B362" s="153" t="s">
        <v>158</v>
      </c>
      <c r="C362" s="154" t="s">
        <v>160</v>
      </c>
    </row>
    <row r="363" spans="1:3" ht="12" x14ac:dyDescent="0.2">
      <c r="A363" s="147"/>
      <c r="B363" s="153" t="s">
        <v>159</v>
      </c>
      <c r="C363" s="154" t="s">
        <v>161</v>
      </c>
    </row>
    <row r="364" spans="1:3" ht="12" x14ac:dyDescent="0.2">
      <c r="A364" s="147"/>
      <c r="B364" s="153" t="s">
        <v>172</v>
      </c>
      <c r="C364" s="154" t="s">
        <v>160</v>
      </c>
    </row>
    <row r="365" spans="1:3" ht="12" x14ac:dyDescent="0.2">
      <c r="A365" s="147"/>
      <c r="B365" s="153" t="s">
        <v>181</v>
      </c>
      <c r="C365" s="154" t="s">
        <v>161</v>
      </c>
    </row>
    <row r="366" spans="1:3" ht="12" x14ac:dyDescent="0.2">
      <c r="A366" s="147"/>
      <c r="B366" s="153" t="s">
        <v>163</v>
      </c>
      <c r="C366" s="154" t="s">
        <v>165</v>
      </c>
    </row>
    <row r="367" spans="1:3" ht="12" x14ac:dyDescent="0.2">
      <c r="A367" s="147"/>
      <c r="B367" s="153" t="s">
        <v>164</v>
      </c>
      <c r="C367" s="154" t="s">
        <v>166</v>
      </c>
    </row>
    <row r="368" spans="1:3" ht="12" x14ac:dyDescent="0.2">
      <c r="A368" s="147"/>
      <c r="B368" s="153" t="s">
        <v>175</v>
      </c>
      <c r="C368" s="154" t="s">
        <v>165</v>
      </c>
    </row>
    <row r="369" spans="1:3" ht="12" x14ac:dyDescent="0.2">
      <c r="A369" s="147"/>
      <c r="B369" s="153" t="s">
        <v>183</v>
      </c>
      <c r="C369" s="154" t="s">
        <v>166</v>
      </c>
    </row>
    <row r="370" spans="1:3" ht="12" x14ac:dyDescent="0.2">
      <c r="A370" s="147"/>
      <c r="B370" s="153" t="s">
        <v>176</v>
      </c>
      <c r="C370" s="154" t="s">
        <v>111</v>
      </c>
    </row>
    <row r="371" spans="1:3" ht="12" x14ac:dyDescent="0.2">
      <c r="B371" s="153" t="s">
        <v>167</v>
      </c>
      <c r="C371" s="154" t="s">
        <v>168</v>
      </c>
    </row>
    <row r="372" spans="1:3" ht="12" x14ac:dyDescent="0.2">
      <c r="A372" s="147"/>
      <c r="B372" s="153" t="s">
        <v>179</v>
      </c>
      <c r="C372" s="154" t="s">
        <v>168</v>
      </c>
    </row>
    <row r="373" spans="1:3" ht="12" x14ac:dyDescent="0.2">
      <c r="A373" s="310" t="s">
        <v>205</v>
      </c>
      <c r="B373" s="311"/>
      <c r="C373" s="146" t="s">
        <v>206</v>
      </c>
    </row>
    <row r="374" spans="1:3" ht="12" x14ac:dyDescent="0.2">
      <c r="A374" s="147"/>
      <c r="B374" s="148" t="s">
        <v>269</v>
      </c>
      <c r="C374" s="149" t="s">
        <v>102</v>
      </c>
    </row>
    <row r="375" spans="1:3" ht="12" x14ac:dyDescent="0.2">
      <c r="A375" s="147"/>
      <c r="B375" s="148" t="s">
        <v>270</v>
      </c>
      <c r="C375" s="149" t="s">
        <v>96</v>
      </c>
    </row>
    <row r="376" spans="1:3" ht="12" x14ac:dyDescent="0.2">
      <c r="A376" s="147"/>
      <c r="B376" s="148" t="s">
        <v>271</v>
      </c>
      <c r="C376" s="149" t="s">
        <v>95</v>
      </c>
    </row>
    <row r="377" spans="1:3" ht="12" x14ac:dyDescent="0.2">
      <c r="A377" s="147"/>
      <c r="B377" s="148" t="s">
        <v>272</v>
      </c>
      <c r="C377" s="149" t="s">
        <v>99</v>
      </c>
    </row>
    <row r="378" spans="1:3" ht="12" x14ac:dyDescent="0.2">
      <c r="A378" s="147"/>
      <c r="B378" s="148" t="s">
        <v>273</v>
      </c>
      <c r="C378" s="150" t="s">
        <v>12</v>
      </c>
    </row>
    <row r="379" spans="1:3" ht="12" x14ac:dyDescent="0.2">
      <c r="A379" s="147"/>
      <c r="B379" s="148" t="s">
        <v>274</v>
      </c>
      <c r="C379" s="150" t="s">
        <v>13</v>
      </c>
    </row>
    <row r="380" spans="1:3" ht="12" x14ac:dyDescent="0.2">
      <c r="A380" s="147"/>
      <c r="B380" s="148" t="s">
        <v>275</v>
      </c>
      <c r="C380" s="150" t="s">
        <v>14</v>
      </c>
    </row>
    <row r="381" spans="1:3" ht="12" x14ac:dyDescent="0.2">
      <c r="A381" s="147"/>
      <c r="B381" s="151" t="s">
        <v>104</v>
      </c>
      <c r="C381" s="152" t="s">
        <v>100</v>
      </c>
    </row>
    <row r="382" spans="1:3" ht="12" x14ac:dyDescent="0.2">
      <c r="A382" s="147"/>
      <c r="B382" s="151" t="s">
        <v>105</v>
      </c>
      <c r="C382" s="152" t="s">
        <v>135</v>
      </c>
    </row>
    <row r="383" spans="1:3" ht="12" x14ac:dyDescent="0.2">
      <c r="A383" s="147"/>
      <c r="B383" s="153" t="s">
        <v>136</v>
      </c>
      <c r="C383" s="154" t="s">
        <v>107</v>
      </c>
    </row>
    <row r="384" spans="1:3" ht="12" x14ac:dyDescent="0.2">
      <c r="A384" s="147"/>
      <c r="B384" s="155" t="s">
        <v>139</v>
      </c>
      <c r="C384" s="156" t="s">
        <v>137</v>
      </c>
    </row>
    <row r="385" spans="1:3" ht="12" x14ac:dyDescent="0.2">
      <c r="A385" s="147"/>
      <c r="B385" s="155" t="s">
        <v>140</v>
      </c>
      <c r="C385" s="156" t="s">
        <v>138</v>
      </c>
    </row>
    <row r="386" spans="1:3" ht="12" x14ac:dyDescent="0.2">
      <c r="A386" s="147"/>
      <c r="B386" s="155" t="s">
        <v>141</v>
      </c>
      <c r="C386" s="156" t="s">
        <v>108</v>
      </c>
    </row>
    <row r="387" spans="1:3" ht="12" x14ac:dyDescent="0.2">
      <c r="A387" s="147"/>
      <c r="B387" s="155" t="s">
        <v>142</v>
      </c>
      <c r="C387" s="156" t="s">
        <v>143</v>
      </c>
    </row>
    <row r="388" spans="1:3" ht="12" x14ac:dyDescent="0.2">
      <c r="A388" s="147"/>
      <c r="B388" s="153" t="s">
        <v>144</v>
      </c>
      <c r="C388" s="154" t="s">
        <v>145</v>
      </c>
    </row>
    <row r="389" spans="1:3" ht="12" x14ac:dyDescent="0.2">
      <c r="A389" s="147"/>
      <c r="B389" s="153" t="s">
        <v>146</v>
      </c>
      <c r="C389" s="154" t="s">
        <v>147</v>
      </c>
    </row>
    <row r="390" spans="1:3" ht="12" x14ac:dyDescent="0.2">
      <c r="A390" s="147"/>
      <c r="B390" s="153" t="s">
        <v>148</v>
      </c>
      <c r="C390" s="157" t="s">
        <v>149</v>
      </c>
    </row>
    <row r="391" spans="1:3" ht="12" x14ac:dyDescent="0.2">
      <c r="A391" s="147"/>
      <c r="B391" s="153" t="s">
        <v>150</v>
      </c>
      <c r="C391" s="157" t="s">
        <v>151</v>
      </c>
    </row>
    <row r="392" spans="1:3" ht="12" x14ac:dyDescent="0.2">
      <c r="A392" s="147"/>
      <c r="B392" s="153" t="s">
        <v>154</v>
      </c>
      <c r="C392" s="157" t="s">
        <v>152</v>
      </c>
    </row>
    <row r="393" spans="1:3" ht="12" x14ac:dyDescent="0.2">
      <c r="A393" s="147"/>
      <c r="B393" s="153" t="s">
        <v>153</v>
      </c>
      <c r="C393" s="169" t="s">
        <v>109</v>
      </c>
    </row>
    <row r="394" spans="1:3" ht="12" x14ac:dyDescent="0.2">
      <c r="A394" s="147"/>
      <c r="B394" s="163" t="s">
        <v>280</v>
      </c>
      <c r="C394" s="157" t="s">
        <v>15</v>
      </c>
    </row>
    <row r="395" spans="1:3" ht="12" x14ac:dyDescent="0.2">
      <c r="A395" s="147"/>
      <c r="B395" s="163" t="s">
        <v>408</v>
      </c>
      <c r="C395" s="165" t="s">
        <v>16</v>
      </c>
    </row>
    <row r="396" spans="1:3" ht="12" x14ac:dyDescent="0.2">
      <c r="A396" s="147"/>
      <c r="B396" s="163" t="s">
        <v>409</v>
      </c>
      <c r="C396" s="166" t="s">
        <v>17</v>
      </c>
    </row>
    <row r="397" spans="1:3" ht="12" x14ac:dyDescent="0.2">
      <c r="A397" s="147"/>
      <c r="B397" s="153" t="s">
        <v>156</v>
      </c>
      <c r="C397" s="152" t="s">
        <v>155</v>
      </c>
    </row>
    <row r="398" spans="1:3" ht="12" x14ac:dyDescent="0.2">
      <c r="A398" s="147"/>
      <c r="B398" s="153" t="s">
        <v>157</v>
      </c>
      <c r="C398" s="154" t="s">
        <v>180</v>
      </c>
    </row>
    <row r="399" spans="1:3" ht="12" x14ac:dyDescent="0.2">
      <c r="A399" s="147"/>
      <c r="B399" s="153" t="s">
        <v>169</v>
      </c>
      <c r="C399" s="152" t="s">
        <v>155</v>
      </c>
    </row>
    <row r="400" spans="1:3" ht="12" x14ac:dyDescent="0.2">
      <c r="A400" s="147"/>
      <c r="B400" s="153" t="s">
        <v>170</v>
      </c>
      <c r="C400" s="154" t="s">
        <v>180</v>
      </c>
    </row>
    <row r="401" spans="1:3" ht="12" x14ac:dyDescent="0.2">
      <c r="A401" s="147"/>
      <c r="B401" s="153" t="s">
        <v>174</v>
      </c>
      <c r="C401" s="154" t="s">
        <v>173</v>
      </c>
    </row>
    <row r="402" spans="1:3" ht="12" x14ac:dyDescent="0.2">
      <c r="A402" s="147"/>
      <c r="B402" s="153" t="s">
        <v>171</v>
      </c>
      <c r="C402" s="154" t="s">
        <v>111</v>
      </c>
    </row>
    <row r="403" spans="1:3" ht="12" x14ac:dyDescent="0.2">
      <c r="A403" s="147"/>
      <c r="B403" s="153" t="s">
        <v>158</v>
      </c>
      <c r="C403" s="154" t="s">
        <v>160</v>
      </c>
    </row>
    <row r="404" spans="1:3" ht="12" x14ac:dyDescent="0.2">
      <c r="A404" s="147"/>
      <c r="B404" s="153" t="s">
        <v>159</v>
      </c>
      <c r="C404" s="154" t="s">
        <v>161</v>
      </c>
    </row>
    <row r="405" spans="1:3" ht="12" x14ac:dyDescent="0.2">
      <c r="A405" s="147"/>
      <c r="B405" s="153" t="s">
        <v>172</v>
      </c>
      <c r="C405" s="154" t="s">
        <v>160</v>
      </c>
    </row>
    <row r="406" spans="1:3" ht="12" x14ac:dyDescent="0.2">
      <c r="A406" s="147"/>
      <c r="B406" s="153" t="s">
        <v>181</v>
      </c>
      <c r="C406" s="154" t="s">
        <v>161</v>
      </c>
    </row>
    <row r="407" spans="1:3" ht="12" x14ac:dyDescent="0.2">
      <c r="A407" s="147"/>
      <c r="B407" s="153" t="s">
        <v>163</v>
      </c>
      <c r="C407" s="154" t="s">
        <v>165</v>
      </c>
    </row>
    <row r="408" spans="1:3" ht="12" x14ac:dyDescent="0.2">
      <c r="A408" s="147"/>
      <c r="B408" s="153" t="s">
        <v>164</v>
      </c>
      <c r="C408" s="154" t="s">
        <v>166</v>
      </c>
    </row>
    <row r="409" spans="1:3" ht="12" x14ac:dyDescent="0.2">
      <c r="A409" s="147"/>
      <c r="B409" s="153" t="s">
        <v>175</v>
      </c>
      <c r="C409" s="154" t="s">
        <v>165</v>
      </c>
    </row>
    <row r="410" spans="1:3" ht="12" x14ac:dyDescent="0.2">
      <c r="A410" s="147"/>
      <c r="B410" s="153" t="s">
        <v>183</v>
      </c>
      <c r="C410" s="154" t="s">
        <v>166</v>
      </c>
    </row>
    <row r="411" spans="1:3" ht="12" x14ac:dyDescent="0.2">
      <c r="A411" s="147"/>
      <c r="B411" s="153" t="s">
        <v>176</v>
      </c>
      <c r="C411" s="154" t="s">
        <v>111</v>
      </c>
    </row>
    <row r="412" spans="1:3" ht="12" x14ac:dyDescent="0.2">
      <c r="B412" s="153" t="s">
        <v>167</v>
      </c>
      <c r="C412" s="154" t="s">
        <v>168</v>
      </c>
    </row>
    <row r="413" spans="1:3" ht="12" x14ac:dyDescent="0.2">
      <c r="A413" s="147"/>
      <c r="B413" s="153" t="s">
        <v>179</v>
      </c>
      <c r="C413" s="154" t="s">
        <v>168</v>
      </c>
    </row>
    <row r="414" spans="1:3" ht="12" x14ac:dyDescent="0.2">
      <c r="A414" s="310" t="s">
        <v>207</v>
      </c>
      <c r="B414" s="311"/>
      <c r="C414" s="170" t="s">
        <v>223</v>
      </c>
    </row>
    <row r="415" spans="1:3" ht="12" x14ac:dyDescent="0.2">
      <c r="A415" s="147"/>
      <c r="B415" s="151" t="s">
        <v>104</v>
      </c>
      <c r="C415" s="152" t="s">
        <v>100</v>
      </c>
    </row>
    <row r="416" spans="1:3" ht="12" x14ac:dyDescent="0.2">
      <c r="A416" s="147"/>
      <c r="B416" s="151" t="s">
        <v>105</v>
      </c>
      <c r="C416" s="152" t="s">
        <v>135</v>
      </c>
    </row>
    <row r="417" spans="1:3" ht="12" x14ac:dyDescent="0.2">
      <c r="A417" s="147"/>
      <c r="B417" s="153" t="s">
        <v>136</v>
      </c>
      <c r="C417" s="154" t="s">
        <v>107</v>
      </c>
    </row>
    <row r="418" spans="1:3" ht="12" x14ac:dyDescent="0.2">
      <c r="A418" s="147"/>
      <c r="B418" s="155" t="s">
        <v>139</v>
      </c>
      <c r="C418" s="156" t="s">
        <v>137</v>
      </c>
    </row>
    <row r="419" spans="1:3" ht="12" x14ac:dyDescent="0.2">
      <c r="A419" s="147"/>
      <c r="B419" s="155" t="s">
        <v>140</v>
      </c>
      <c r="C419" s="156" t="s">
        <v>138</v>
      </c>
    </row>
    <row r="420" spans="1:3" ht="12" x14ac:dyDescent="0.2">
      <c r="A420" s="147"/>
      <c r="B420" s="155" t="s">
        <v>141</v>
      </c>
      <c r="C420" s="156" t="s">
        <v>108</v>
      </c>
    </row>
    <row r="421" spans="1:3" ht="12" x14ac:dyDescent="0.2">
      <c r="A421" s="147"/>
      <c r="B421" s="155" t="s">
        <v>142</v>
      </c>
      <c r="C421" s="156" t="s">
        <v>143</v>
      </c>
    </row>
    <row r="422" spans="1:3" ht="12" x14ac:dyDescent="0.2">
      <c r="A422" s="147"/>
      <c r="B422" s="153" t="s">
        <v>144</v>
      </c>
      <c r="C422" s="154" t="s">
        <v>145</v>
      </c>
    </row>
    <row r="423" spans="1:3" ht="12" x14ac:dyDescent="0.2">
      <c r="A423" s="147"/>
      <c r="B423" s="153" t="s">
        <v>146</v>
      </c>
      <c r="C423" s="154" t="s">
        <v>147</v>
      </c>
    </row>
    <row r="424" spans="1:3" ht="12" x14ac:dyDescent="0.2">
      <c r="A424" s="147"/>
      <c r="B424" s="153" t="s">
        <v>148</v>
      </c>
      <c r="C424" s="157" t="s">
        <v>149</v>
      </c>
    </row>
    <row r="425" spans="1:3" ht="12" x14ac:dyDescent="0.2">
      <c r="A425" s="147"/>
      <c r="B425" s="153" t="s">
        <v>150</v>
      </c>
      <c r="C425" s="157" t="s">
        <v>151</v>
      </c>
    </row>
    <row r="426" spans="1:3" ht="12" x14ac:dyDescent="0.2">
      <c r="A426" s="147"/>
      <c r="B426" s="153" t="s">
        <v>154</v>
      </c>
      <c r="C426" s="157" t="s">
        <v>152</v>
      </c>
    </row>
    <row r="427" spans="1:3" ht="12" x14ac:dyDescent="0.2">
      <c r="A427" s="147"/>
      <c r="B427" s="153" t="s">
        <v>153</v>
      </c>
      <c r="C427" s="169" t="s">
        <v>109</v>
      </c>
    </row>
    <row r="428" spans="1:3" ht="12" x14ac:dyDescent="0.2">
      <c r="A428" s="147"/>
      <c r="B428" s="163" t="s">
        <v>280</v>
      </c>
      <c r="C428" s="157" t="s">
        <v>15</v>
      </c>
    </row>
    <row r="429" spans="1:3" ht="12" x14ac:dyDescent="0.2">
      <c r="A429" s="147"/>
      <c r="B429" s="163" t="s">
        <v>408</v>
      </c>
      <c r="C429" s="165" t="s">
        <v>16</v>
      </c>
    </row>
    <row r="430" spans="1:3" ht="12" x14ac:dyDescent="0.2">
      <c r="A430" s="147"/>
      <c r="B430" s="163" t="s">
        <v>409</v>
      </c>
      <c r="C430" s="166" t="s">
        <v>17</v>
      </c>
    </row>
    <row r="431" spans="1:3" ht="12" x14ac:dyDescent="0.2">
      <c r="A431" s="147"/>
      <c r="B431" s="153" t="s">
        <v>156</v>
      </c>
      <c r="C431" s="152" t="s">
        <v>155</v>
      </c>
    </row>
    <row r="432" spans="1:3" ht="12" x14ac:dyDescent="0.2">
      <c r="A432" s="147"/>
      <c r="B432" s="153" t="s">
        <v>157</v>
      </c>
      <c r="C432" s="154" t="s">
        <v>180</v>
      </c>
    </row>
    <row r="433" spans="1:3" ht="12" x14ac:dyDescent="0.2">
      <c r="A433" s="147"/>
      <c r="B433" s="153" t="s">
        <v>169</v>
      </c>
      <c r="C433" s="152" t="s">
        <v>155</v>
      </c>
    </row>
    <row r="434" spans="1:3" ht="12" x14ac:dyDescent="0.2">
      <c r="A434" s="147"/>
      <c r="B434" s="153" t="s">
        <v>170</v>
      </c>
      <c r="C434" s="154" t="s">
        <v>180</v>
      </c>
    </row>
    <row r="435" spans="1:3" ht="12" x14ac:dyDescent="0.2">
      <c r="B435" s="153" t="s">
        <v>174</v>
      </c>
      <c r="C435" s="154" t="s">
        <v>173</v>
      </c>
    </row>
    <row r="436" spans="1:3" ht="12" x14ac:dyDescent="0.2">
      <c r="A436" s="147"/>
      <c r="B436" s="153" t="s">
        <v>171</v>
      </c>
      <c r="C436" s="154" t="s">
        <v>111</v>
      </c>
    </row>
    <row r="437" spans="1:3" ht="12" x14ac:dyDescent="0.2">
      <c r="A437" s="310" t="s">
        <v>208</v>
      </c>
      <c r="B437" s="311"/>
      <c r="C437" s="170" t="s">
        <v>224</v>
      </c>
    </row>
    <row r="438" spans="1:3" ht="12" x14ac:dyDescent="0.2">
      <c r="A438" s="147"/>
      <c r="B438" s="151" t="s">
        <v>104</v>
      </c>
      <c r="C438" s="152" t="s">
        <v>100</v>
      </c>
    </row>
    <row r="439" spans="1:3" ht="12" x14ac:dyDescent="0.2">
      <c r="A439" s="147"/>
      <c r="B439" s="151" t="s">
        <v>105</v>
      </c>
      <c r="C439" s="152" t="s">
        <v>135</v>
      </c>
    </row>
    <row r="440" spans="1:3" ht="12" x14ac:dyDescent="0.2">
      <c r="A440" s="147"/>
      <c r="B440" s="153" t="s">
        <v>136</v>
      </c>
      <c r="C440" s="154" t="s">
        <v>107</v>
      </c>
    </row>
    <row r="441" spans="1:3" ht="12" x14ac:dyDescent="0.2">
      <c r="A441" s="147"/>
      <c r="B441" s="155" t="s">
        <v>139</v>
      </c>
      <c r="C441" s="156" t="s">
        <v>137</v>
      </c>
    </row>
    <row r="442" spans="1:3" ht="12" x14ac:dyDescent="0.2">
      <c r="A442" s="147"/>
      <c r="B442" s="155" t="s">
        <v>140</v>
      </c>
      <c r="C442" s="156" t="s">
        <v>138</v>
      </c>
    </row>
    <row r="443" spans="1:3" ht="12" x14ac:dyDescent="0.2">
      <c r="A443" s="147"/>
      <c r="B443" s="155" t="s">
        <v>141</v>
      </c>
      <c r="C443" s="156" t="s">
        <v>108</v>
      </c>
    </row>
    <row r="444" spans="1:3" ht="12" x14ac:dyDescent="0.2">
      <c r="A444" s="147"/>
      <c r="B444" s="155" t="s">
        <v>142</v>
      </c>
      <c r="C444" s="156" t="s">
        <v>143</v>
      </c>
    </row>
    <row r="445" spans="1:3" ht="12" x14ac:dyDescent="0.2">
      <c r="A445" s="147"/>
      <c r="B445" s="153" t="s">
        <v>144</v>
      </c>
      <c r="C445" s="154" t="s">
        <v>145</v>
      </c>
    </row>
    <row r="446" spans="1:3" ht="12" x14ac:dyDescent="0.2">
      <c r="A446" s="147"/>
      <c r="B446" s="153" t="s">
        <v>146</v>
      </c>
      <c r="C446" s="154" t="s">
        <v>147</v>
      </c>
    </row>
    <row r="447" spans="1:3" ht="12" x14ac:dyDescent="0.2">
      <c r="A447" s="147"/>
      <c r="B447" s="153" t="s">
        <v>148</v>
      </c>
      <c r="C447" s="157" t="s">
        <v>149</v>
      </c>
    </row>
    <row r="448" spans="1:3" ht="12" x14ac:dyDescent="0.2">
      <c r="A448" s="147"/>
      <c r="B448" s="153" t="s">
        <v>150</v>
      </c>
      <c r="C448" s="157" t="s">
        <v>151</v>
      </c>
    </row>
    <row r="449" spans="1:3" ht="12" x14ac:dyDescent="0.2">
      <c r="A449" s="147"/>
      <c r="B449" s="153" t="s">
        <v>154</v>
      </c>
      <c r="C449" s="157" t="s">
        <v>152</v>
      </c>
    </row>
    <row r="450" spans="1:3" ht="12" x14ac:dyDescent="0.2">
      <c r="A450" s="147"/>
      <c r="B450" s="153" t="s">
        <v>153</v>
      </c>
      <c r="C450" s="169" t="s">
        <v>109</v>
      </c>
    </row>
    <row r="451" spans="1:3" ht="12" x14ac:dyDescent="0.2">
      <c r="A451" s="147"/>
      <c r="B451" s="163" t="s">
        <v>280</v>
      </c>
      <c r="C451" s="157" t="s">
        <v>15</v>
      </c>
    </row>
    <row r="452" spans="1:3" ht="12" x14ac:dyDescent="0.2">
      <c r="A452" s="147"/>
      <c r="B452" s="163" t="s">
        <v>408</v>
      </c>
      <c r="C452" s="165" t="s">
        <v>16</v>
      </c>
    </row>
    <row r="453" spans="1:3" ht="12" x14ac:dyDescent="0.2">
      <c r="A453" s="147"/>
      <c r="B453" s="163" t="s">
        <v>409</v>
      </c>
      <c r="C453" s="166" t="s">
        <v>17</v>
      </c>
    </row>
    <row r="454" spans="1:3" ht="12" x14ac:dyDescent="0.2">
      <c r="A454" s="147"/>
      <c r="B454" s="153" t="s">
        <v>156</v>
      </c>
      <c r="C454" s="152" t="s">
        <v>155</v>
      </c>
    </row>
    <row r="455" spans="1:3" ht="12" x14ac:dyDescent="0.2">
      <c r="A455" s="147"/>
      <c r="B455" s="153" t="s">
        <v>157</v>
      </c>
      <c r="C455" s="154" t="s">
        <v>180</v>
      </c>
    </row>
    <row r="456" spans="1:3" ht="12" x14ac:dyDescent="0.2">
      <c r="A456" s="147"/>
      <c r="B456" s="153" t="s">
        <v>169</v>
      </c>
      <c r="C456" s="152" t="s">
        <v>155</v>
      </c>
    </row>
    <row r="457" spans="1:3" ht="12" x14ac:dyDescent="0.2">
      <c r="A457" s="147"/>
      <c r="B457" s="153" t="s">
        <v>170</v>
      </c>
      <c r="C457" s="154" t="s">
        <v>180</v>
      </c>
    </row>
    <row r="458" spans="1:3" ht="12" x14ac:dyDescent="0.2">
      <c r="B458" s="153" t="s">
        <v>174</v>
      </c>
      <c r="C458" s="154" t="s">
        <v>173</v>
      </c>
    </row>
    <row r="459" spans="1:3" ht="12" x14ac:dyDescent="0.2">
      <c r="A459" s="147"/>
      <c r="B459" s="153" t="s">
        <v>171</v>
      </c>
      <c r="C459" s="154" t="s">
        <v>111</v>
      </c>
    </row>
    <row r="460" spans="1:3" ht="12" x14ac:dyDescent="0.2">
      <c r="A460" s="310" t="s">
        <v>209</v>
      </c>
      <c r="B460" s="311"/>
      <c r="C460" s="170" t="s">
        <v>225</v>
      </c>
    </row>
    <row r="461" spans="1:3" ht="12" x14ac:dyDescent="0.2">
      <c r="A461" s="147"/>
      <c r="B461" s="151" t="s">
        <v>104</v>
      </c>
      <c r="C461" s="152" t="s">
        <v>100</v>
      </c>
    </row>
    <row r="462" spans="1:3" ht="12" x14ac:dyDescent="0.2">
      <c r="A462" s="147"/>
      <c r="B462" s="151" t="s">
        <v>105</v>
      </c>
      <c r="C462" s="152" t="s">
        <v>135</v>
      </c>
    </row>
    <row r="463" spans="1:3" ht="12" x14ac:dyDescent="0.2">
      <c r="A463" s="147"/>
      <c r="B463" s="153" t="s">
        <v>136</v>
      </c>
      <c r="C463" s="154" t="s">
        <v>107</v>
      </c>
    </row>
    <row r="464" spans="1:3" ht="12" x14ac:dyDescent="0.2">
      <c r="A464" s="147"/>
      <c r="B464" s="155" t="s">
        <v>139</v>
      </c>
      <c r="C464" s="156" t="s">
        <v>137</v>
      </c>
    </row>
    <row r="465" spans="1:3" ht="12" x14ac:dyDescent="0.2">
      <c r="A465" s="147"/>
      <c r="B465" s="155" t="s">
        <v>140</v>
      </c>
      <c r="C465" s="156" t="s">
        <v>138</v>
      </c>
    </row>
    <row r="466" spans="1:3" ht="12" x14ac:dyDescent="0.2">
      <c r="A466" s="147"/>
      <c r="B466" s="155" t="s">
        <v>141</v>
      </c>
      <c r="C466" s="156" t="s">
        <v>108</v>
      </c>
    </row>
    <row r="467" spans="1:3" ht="12" x14ac:dyDescent="0.2">
      <c r="A467" s="147"/>
      <c r="B467" s="155" t="s">
        <v>142</v>
      </c>
      <c r="C467" s="156" t="s">
        <v>143</v>
      </c>
    </row>
    <row r="468" spans="1:3" ht="12" x14ac:dyDescent="0.2">
      <c r="A468" s="147"/>
      <c r="B468" s="153" t="s">
        <v>144</v>
      </c>
      <c r="C468" s="154" t="s">
        <v>145</v>
      </c>
    </row>
    <row r="469" spans="1:3" ht="12" x14ac:dyDescent="0.2">
      <c r="A469" s="147"/>
      <c r="B469" s="153" t="s">
        <v>146</v>
      </c>
      <c r="C469" s="154" t="s">
        <v>147</v>
      </c>
    </row>
    <row r="470" spans="1:3" ht="12" x14ac:dyDescent="0.2">
      <c r="A470" s="147"/>
      <c r="B470" s="153" t="s">
        <v>148</v>
      </c>
      <c r="C470" s="157" t="s">
        <v>149</v>
      </c>
    </row>
    <row r="471" spans="1:3" ht="12" x14ac:dyDescent="0.2">
      <c r="A471" s="147"/>
      <c r="B471" s="153" t="s">
        <v>150</v>
      </c>
      <c r="C471" s="157" t="s">
        <v>151</v>
      </c>
    </row>
    <row r="472" spans="1:3" ht="12" x14ac:dyDescent="0.2">
      <c r="A472" s="147"/>
      <c r="B472" s="153" t="s">
        <v>154</v>
      </c>
      <c r="C472" s="157" t="s">
        <v>152</v>
      </c>
    </row>
    <row r="473" spans="1:3" ht="12" x14ac:dyDescent="0.2">
      <c r="A473" s="147"/>
      <c r="B473" s="153" t="s">
        <v>153</v>
      </c>
      <c r="C473" s="169" t="s">
        <v>109</v>
      </c>
    </row>
    <row r="474" spans="1:3" ht="12" x14ac:dyDescent="0.2">
      <c r="A474" s="147"/>
      <c r="B474" s="163" t="s">
        <v>280</v>
      </c>
      <c r="C474" s="157" t="s">
        <v>15</v>
      </c>
    </row>
    <row r="475" spans="1:3" ht="12" x14ac:dyDescent="0.2">
      <c r="A475" s="147"/>
      <c r="B475" s="163" t="s">
        <v>408</v>
      </c>
      <c r="C475" s="165" t="s">
        <v>16</v>
      </c>
    </row>
    <row r="476" spans="1:3" ht="12" x14ac:dyDescent="0.2">
      <c r="A476" s="147"/>
      <c r="B476" s="163" t="s">
        <v>409</v>
      </c>
      <c r="C476" s="166" t="s">
        <v>17</v>
      </c>
    </row>
    <row r="477" spans="1:3" ht="12" x14ac:dyDescent="0.2">
      <c r="A477" s="147"/>
      <c r="B477" s="153" t="s">
        <v>156</v>
      </c>
      <c r="C477" s="152" t="s">
        <v>155</v>
      </c>
    </row>
    <row r="478" spans="1:3" ht="12" x14ac:dyDescent="0.2">
      <c r="A478" s="147"/>
      <c r="B478" s="153" t="s">
        <v>157</v>
      </c>
      <c r="C478" s="154" t="s">
        <v>180</v>
      </c>
    </row>
    <row r="479" spans="1:3" ht="12" x14ac:dyDescent="0.2">
      <c r="A479" s="147"/>
      <c r="B479" s="153" t="s">
        <v>169</v>
      </c>
      <c r="C479" s="152" t="s">
        <v>155</v>
      </c>
    </row>
    <row r="480" spans="1:3" ht="12" x14ac:dyDescent="0.2">
      <c r="A480" s="147"/>
      <c r="B480" s="153" t="s">
        <v>170</v>
      </c>
      <c r="C480" s="154" t="s">
        <v>180</v>
      </c>
    </row>
    <row r="481" spans="1:3" ht="12" x14ac:dyDescent="0.2">
      <c r="B481" s="153" t="s">
        <v>174</v>
      </c>
      <c r="C481" s="154" t="s">
        <v>173</v>
      </c>
    </row>
    <row r="482" spans="1:3" ht="12" x14ac:dyDescent="0.2">
      <c r="A482" s="147"/>
      <c r="B482" s="153" t="s">
        <v>171</v>
      </c>
      <c r="C482" s="154" t="s">
        <v>111</v>
      </c>
    </row>
    <row r="483" spans="1:3" ht="12" x14ac:dyDescent="0.2">
      <c r="A483" s="310" t="s">
        <v>210</v>
      </c>
      <c r="B483" s="311"/>
      <c r="C483" s="170" t="s">
        <v>226</v>
      </c>
    </row>
    <row r="484" spans="1:3" ht="12" x14ac:dyDescent="0.2">
      <c r="A484" s="147"/>
      <c r="B484" s="151" t="s">
        <v>104</v>
      </c>
      <c r="C484" s="152" t="s">
        <v>100</v>
      </c>
    </row>
    <row r="485" spans="1:3" ht="12" x14ac:dyDescent="0.2">
      <c r="A485" s="147"/>
      <c r="B485" s="151" t="s">
        <v>105</v>
      </c>
      <c r="C485" s="152" t="s">
        <v>135</v>
      </c>
    </row>
    <row r="486" spans="1:3" ht="12" x14ac:dyDescent="0.2">
      <c r="A486" s="147"/>
      <c r="B486" s="153" t="s">
        <v>136</v>
      </c>
      <c r="C486" s="154" t="s">
        <v>107</v>
      </c>
    </row>
    <row r="487" spans="1:3" ht="12" x14ac:dyDescent="0.2">
      <c r="A487" s="147"/>
      <c r="B487" s="155" t="s">
        <v>139</v>
      </c>
      <c r="C487" s="156" t="s">
        <v>137</v>
      </c>
    </row>
    <row r="488" spans="1:3" ht="12" x14ac:dyDescent="0.2">
      <c r="A488" s="147"/>
      <c r="B488" s="155" t="s">
        <v>140</v>
      </c>
      <c r="C488" s="156" t="s">
        <v>138</v>
      </c>
    </row>
    <row r="489" spans="1:3" ht="12" x14ac:dyDescent="0.2">
      <c r="A489" s="147"/>
      <c r="B489" s="155" t="s">
        <v>141</v>
      </c>
      <c r="C489" s="156" t="s">
        <v>108</v>
      </c>
    </row>
    <row r="490" spans="1:3" ht="12" x14ac:dyDescent="0.2">
      <c r="A490" s="147"/>
      <c r="B490" s="155" t="s">
        <v>142</v>
      </c>
      <c r="C490" s="156" t="s">
        <v>143</v>
      </c>
    </row>
    <row r="491" spans="1:3" ht="12" x14ac:dyDescent="0.2">
      <c r="A491" s="147"/>
      <c r="B491" s="153" t="s">
        <v>144</v>
      </c>
      <c r="C491" s="154" t="s">
        <v>145</v>
      </c>
    </row>
    <row r="492" spans="1:3" ht="12" x14ac:dyDescent="0.2">
      <c r="A492" s="147"/>
      <c r="B492" s="153" t="s">
        <v>146</v>
      </c>
      <c r="C492" s="154" t="s">
        <v>147</v>
      </c>
    </row>
    <row r="493" spans="1:3" ht="12" x14ac:dyDescent="0.2">
      <c r="A493" s="147"/>
      <c r="B493" s="153" t="s">
        <v>148</v>
      </c>
      <c r="C493" s="157" t="s">
        <v>149</v>
      </c>
    </row>
    <row r="494" spans="1:3" ht="12" x14ac:dyDescent="0.2">
      <c r="A494" s="147"/>
      <c r="B494" s="153" t="s">
        <v>150</v>
      </c>
      <c r="C494" s="157" t="s">
        <v>151</v>
      </c>
    </row>
    <row r="495" spans="1:3" ht="12" x14ac:dyDescent="0.2">
      <c r="A495" s="147"/>
      <c r="B495" s="153" t="s">
        <v>154</v>
      </c>
      <c r="C495" s="157" t="s">
        <v>152</v>
      </c>
    </row>
    <row r="496" spans="1:3" ht="12" x14ac:dyDescent="0.2">
      <c r="A496" s="147"/>
      <c r="B496" s="153" t="s">
        <v>153</v>
      </c>
      <c r="C496" s="169" t="s">
        <v>109</v>
      </c>
    </row>
    <row r="497" spans="1:3" ht="12" x14ac:dyDescent="0.2">
      <c r="A497" s="147"/>
      <c r="B497" s="163" t="s">
        <v>280</v>
      </c>
      <c r="C497" s="157" t="s">
        <v>15</v>
      </c>
    </row>
    <row r="498" spans="1:3" ht="12" x14ac:dyDescent="0.2">
      <c r="A498" s="147"/>
      <c r="B498" s="163" t="s">
        <v>408</v>
      </c>
      <c r="C498" s="165" t="s">
        <v>16</v>
      </c>
    </row>
    <row r="499" spans="1:3" ht="12" x14ac:dyDescent="0.2">
      <c r="A499" s="147"/>
      <c r="B499" s="163" t="s">
        <v>409</v>
      </c>
      <c r="C499" s="166" t="s">
        <v>17</v>
      </c>
    </row>
    <row r="500" spans="1:3" ht="12" x14ac:dyDescent="0.2">
      <c r="A500" s="147"/>
      <c r="B500" s="153" t="s">
        <v>158</v>
      </c>
      <c r="C500" s="154" t="s">
        <v>160</v>
      </c>
    </row>
    <row r="501" spans="1:3" ht="12" x14ac:dyDescent="0.2">
      <c r="A501" s="147"/>
      <c r="B501" s="153" t="s">
        <v>159</v>
      </c>
      <c r="C501" s="154" t="s">
        <v>161</v>
      </c>
    </row>
    <row r="502" spans="1:3" ht="12" x14ac:dyDescent="0.2">
      <c r="B502" s="153" t="s">
        <v>172</v>
      </c>
      <c r="C502" s="154" t="s">
        <v>160</v>
      </c>
    </row>
    <row r="503" spans="1:3" ht="12" x14ac:dyDescent="0.2">
      <c r="A503" s="147"/>
      <c r="B503" s="153" t="s">
        <v>181</v>
      </c>
      <c r="C503" s="154" t="s">
        <v>161</v>
      </c>
    </row>
    <row r="504" spans="1:3" ht="12" x14ac:dyDescent="0.2">
      <c r="A504" s="310" t="s">
        <v>211</v>
      </c>
      <c r="B504" s="311"/>
      <c r="C504" s="170" t="s">
        <v>227</v>
      </c>
    </row>
    <row r="505" spans="1:3" ht="12" x14ac:dyDescent="0.2">
      <c r="A505" s="147"/>
      <c r="B505" s="151" t="s">
        <v>104</v>
      </c>
      <c r="C505" s="152" t="s">
        <v>100</v>
      </c>
    </row>
    <row r="506" spans="1:3" ht="12" x14ac:dyDescent="0.2">
      <c r="A506" s="147"/>
      <c r="B506" s="151" t="s">
        <v>105</v>
      </c>
      <c r="C506" s="152" t="s">
        <v>135</v>
      </c>
    </row>
    <row r="507" spans="1:3" ht="12" x14ac:dyDescent="0.2">
      <c r="A507" s="147"/>
      <c r="B507" s="153" t="s">
        <v>136</v>
      </c>
      <c r="C507" s="154" t="s">
        <v>107</v>
      </c>
    </row>
    <row r="508" spans="1:3" ht="12" x14ac:dyDescent="0.2">
      <c r="A508" s="147"/>
      <c r="B508" s="155" t="s">
        <v>139</v>
      </c>
      <c r="C508" s="156" t="s">
        <v>137</v>
      </c>
    </row>
    <row r="509" spans="1:3" ht="12" x14ac:dyDescent="0.2">
      <c r="A509" s="147"/>
      <c r="B509" s="155" t="s">
        <v>140</v>
      </c>
      <c r="C509" s="156" t="s">
        <v>138</v>
      </c>
    </row>
    <row r="510" spans="1:3" ht="12" x14ac:dyDescent="0.2">
      <c r="A510" s="147"/>
      <c r="B510" s="155" t="s">
        <v>141</v>
      </c>
      <c r="C510" s="156" t="s">
        <v>108</v>
      </c>
    </row>
    <row r="511" spans="1:3" ht="12" x14ac:dyDescent="0.2">
      <c r="A511" s="147"/>
      <c r="B511" s="155" t="s">
        <v>142</v>
      </c>
      <c r="C511" s="156" t="s">
        <v>143</v>
      </c>
    </row>
    <row r="512" spans="1:3" ht="12" x14ac:dyDescent="0.2">
      <c r="A512" s="147"/>
      <c r="B512" s="153" t="s">
        <v>144</v>
      </c>
      <c r="C512" s="154" t="s">
        <v>145</v>
      </c>
    </row>
    <row r="513" spans="1:3" ht="12" x14ac:dyDescent="0.2">
      <c r="A513" s="147"/>
      <c r="B513" s="153" t="s">
        <v>146</v>
      </c>
      <c r="C513" s="154" t="s">
        <v>147</v>
      </c>
    </row>
    <row r="514" spans="1:3" ht="12" x14ac:dyDescent="0.2">
      <c r="A514" s="147"/>
      <c r="B514" s="153" t="s">
        <v>148</v>
      </c>
      <c r="C514" s="157" t="s">
        <v>149</v>
      </c>
    </row>
    <row r="515" spans="1:3" ht="12" x14ac:dyDescent="0.2">
      <c r="A515" s="147"/>
      <c r="B515" s="153" t="s">
        <v>150</v>
      </c>
      <c r="C515" s="157" t="s">
        <v>151</v>
      </c>
    </row>
    <row r="516" spans="1:3" ht="12" x14ac:dyDescent="0.2">
      <c r="A516" s="147"/>
      <c r="B516" s="153" t="s">
        <v>154</v>
      </c>
      <c r="C516" s="157" t="s">
        <v>152</v>
      </c>
    </row>
    <row r="517" spans="1:3" ht="12" x14ac:dyDescent="0.2">
      <c r="A517" s="147"/>
      <c r="B517" s="153" t="s">
        <v>153</v>
      </c>
      <c r="C517" s="169" t="s">
        <v>109</v>
      </c>
    </row>
    <row r="518" spans="1:3" ht="12" x14ac:dyDescent="0.2">
      <c r="A518" s="147"/>
      <c r="B518" s="163" t="s">
        <v>280</v>
      </c>
      <c r="C518" s="157" t="s">
        <v>15</v>
      </c>
    </row>
    <row r="519" spans="1:3" ht="12" x14ac:dyDescent="0.2">
      <c r="A519" s="147"/>
      <c r="B519" s="163" t="s">
        <v>408</v>
      </c>
      <c r="C519" s="165" t="s">
        <v>16</v>
      </c>
    </row>
    <row r="520" spans="1:3" ht="12" x14ac:dyDescent="0.2">
      <c r="A520" s="147"/>
      <c r="B520" s="163" t="s">
        <v>409</v>
      </c>
      <c r="C520" s="166" t="s">
        <v>17</v>
      </c>
    </row>
    <row r="521" spans="1:3" ht="12" x14ac:dyDescent="0.2">
      <c r="A521" s="147"/>
      <c r="B521" s="153" t="s">
        <v>158</v>
      </c>
      <c r="C521" s="154" t="s">
        <v>160</v>
      </c>
    </row>
    <row r="522" spans="1:3" ht="12" x14ac:dyDescent="0.2">
      <c r="A522" s="147"/>
      <c r="B522" s="153" t="s">
        <v>159</v>
      </c>
      <c r="C522" s="154" t="s">
        <v>161</v>
      </c>
    </row>
    <row r="523" spans="1:3" ht="12" x14ac:dyDescent="0.2">
      <c r="B523" s="153" t="s">
        <v>172</v>
      </c>
      <c r="C523" s="154" t="s">
        <v>160</v>
      </c>
    </row>
    <row r="524" spans="1:3" ht="12" x14ac:dyDescent="0.2">
      <c r="A524" s="147"/>
      <c r="B524" s="153" t="s">
        <v>181</v>
      </c>
      <c r="C524" s="154" t="s">
        <v>161</v>
      </c>
    </row>
    <row r="525" spans="1:3" ht="12" x14ac:dyDescent="0.2">
      <c r="A525" s="310" t="s">
        <v>212</v>
      </c>
      <c r="B525" s="311"/>
      <c r="C525" s="170" t="s">
        <v>228</v>
      </c>
    </row>
    <row r="526" spans="1:3" ht="12" x14ac:dyDescent="0.2">
      <c r="A526" s="147"/>
      <c r="B526" s="151" t="s">
        <v>104</v>
      </c>
      <c r="C526" s="152" t="s">
        <v>100</v>
      </c>
    </row>
    <row r="527" spans="1:3" ht="12" x14ac:dyDescent="0.2">
      <c r="A527" s="147"/>
      <c r="B527" s="151" t="s">
        <v>105</v>
      </c>
      <c r="C527" s="152" t="s">
        <v>135</v>
      </c>
    </row>
    <row r="528" spans="1:3" ht="12" x14ac:dyDescent="0.2">
      <c r="A528" s="147"/>
      <c r="B528" s="153" t="s">
        <v>136</v>
      </c>
      <c r="C528" s="154" t="s">
        <v>107</v>
      </c>
    </row>
    <row r="529" spans="1:4" ht="12" x14ac:dyDescent="0.2">
      <c r="A529" s="147"/>
      <c r="B529" s="155" t="s">
        <v>139</v>
      </c>
      <c r="C529" s="156" t="s">
        <v>137</v>
      </c>
    </row>
    <row r="530" spans="1:4" ht="12" x14ac:dyDescent="0.2">
      <c r="A530" s="147"/>
      <c r="B530" s="155" t="s">
        <v>140</v>
      </c>
      <c r="C530" s="156" t="s">
        <v>138</v>
      </c>
    </row>
    <row r="531" spans="1:4" ht="12" x14ac:dyDescent="0.2">
      <c r="A531" s="147"/>
      <c r="B531" s="155" t="s">
        <v>141</v>
      </c>
      <c r="C531" s="156" t="s">
        <v>108</v>
      </c>
    </row>
    <row r="532" spans="1:4" ht="12" x14ac:dyDescent="0.2">
      <c r="A532" s="147"/>
      <c r="B532" s="155" t="s">
        <v>142</v>
      </c>
      <c r="C532" s="156" t="s">
        <v>143</v>
      </c>
    </row>
    <row r="533" spans="1:4" ht="12" x14ac:dyDescent="0.2">
      <c r="A533" s="147"/>
      <c r="B533" s="153" t="s">
        <v>144</v>
      </c>
      <c r="C533" s="154" t="s">
        <v>145</v>
      </c>
      <c r="D533" s="171"/>
    </row>
    <row r="534" spans="1:4" ht="12" x14ac:dyDescent="0.2">
      <c r="A534" s="147"/>
      <c r="B534" s="153" t="s">
        <v>146</v>
      </c>
      <c r="C534" s="154" t="s">
        <v>147</v>
      </c>
      <c r="D534" s="171"/>
    </row>
    <row r="535" spans="1:4" ht="12" x14ac:dyDescent="0.2">
      <c r="A535" s="147"/>
      <c r="B535" s="153" t="s">
        <v>148</v>
      </c>
      <c r="C535" s="157" t="s">
        <v>149</v>
      </c>
      <c r="D535" s="171"/>
    </row>
    <row r="536" spans="1:4" ht="12" x14ac:dyDescent="0.2">
      <c r="A536" s="147"/>
      <c r="B536" s="153" t="s">
        <v>150</v>
      </c>
      <c r="C536" s="157" t="s">
        <v>151</v>
      </c>
    </row>
    <row r="537" spans="1:4" ht="12" x14ac:dyDescent="0.2">
      <c r="A537" s="147"/>
      <c r="B537" s="153" t="s">
        <v>154</v>
      </c>
      <c r="C537" s="157" t="s">
        <v>152</v>
      </c>
    </row>
    <row r="538" spans="1:4" ht="12" x14ac:dyDescent="0.2">
      <c r="A538" s="147"/>
      <c r="B538" s="153" t="s">
        <v>153</v>
      </c>
      <c r="C538" s="169" t="s">
        <v>109</v>
      </c>
    </row>
    <row r="539" spans="1:4" ht="12" x14ac:dyDescent="0.2">
      <c r="A539" s="147"/>
      <c r="B539" s="163" t="s">
        <v>280</v>
      </c>
      <c r="C539" s="157" t="s">
        <v>325</v>
      </c>
    </row>
    <row r="540" spans="1:4" ht="12" x14ac:dyDescent="0.2">
      <c r="A540" s="147"/>
      <c r="B540" s="163" t="s">
        <v>408</v>
      </c>
      <c r="C540" s="165" t="s">
        <v>410</v>
      </c>
    </row>
    <row r="541" spans="1:4" ht="12" x14ac:dyDescent="0.2">
      <c r="A541" s="147"/>
      <c r="B541" s="163" t="s">
        <v>409</v>
      </c>
      <c r="C541" s="166" t="s">
        <v>411</v>
      </c>
    </row>
    <row r="542" spans="1:4" ht="12" x14ac:dyDescent="0.2">
      <c r="A542" s="147"/>
      <c r="B542" s="163" t="s">
        <v>280</v>
      </c>
      <c r="C542" s="157" t="s">
        <v>15</v>
      </c>
    </row>
    <row r="543" spans="1:4" ht="12" x14ac:dyDescent="0.2">
      <c r="A543" s="147"/>
      <c r="B543" s="163" t="s">
        <v>408</v>
      </c>
      <c r="C543" s="165" t="s">
        <v>16</v>
      </c>
    </row>
    <row r="544" spans="1:4" ht="12" x14ac:dyDescent="0.2">
      <c r="A544" s="147"/>
      <c r="B544" s="163" t="s">
        <v>409</v>
      </c>
      <c r="C544" s="166" t="s">
        <v>17</v>
      </c>
    </row>
    <row r="545" spans="1:3" ht="12" x14ac:dyDescent="0.2">
      <c r="A545" s="147"/>
      <c r="B545" s="153" t="s">
        <v>158</v>
      </c>
      <c r="C545" s="154" t="s">
        <v>160</v>
      </c>
    </row>
    <row r="546" spans="1:3" ht="12" x14ac:dyDescent="0.2">
      <c r="A546" s="147"/>
      <c r="B546" s="153" t="s">
        <v>159</v>
      </c>
      <c r="C546" s="154" t="s">
        <v>161</v>
      </c>
    </row>
    <row r="547" spans="1:3" ht="12" x14ac:dyDescent="0.2">
      <c r="B547" s="153" t="s">
        <v>172</v>
      </c>
      <c r="C547" s="154" t="s">
        <v>160</v>
      </c>
    </row>
    <row r="548" spans="1:3" ht="12" x14ac:dyDescent="0.2">
      <c r="A548" s="147"/>
      <c r="B548" s="153" t="s">
        <v>181</v>
      </c>
      <c r="C548" s="154" t="s">
        <v>161</v>
      </c>
    </row>
    <row r="549" spans="1:3" ht="12" x14ac:dyDescent="0.2">
      <c r="A549" s="310" t="s">
        <v>213</v>
      </c>
      <c r="B549" s="311"/>
      <c r="C549" s="170" t="s">
        <v>229</v>
      </c>
    </row>
    <row r="550" spans="1:3" ht="12" x14ac:dyDescent="0.2">
      <c r="A550" s="147"/>
      <c r="B550" s="151" t="s">
        <v>104</v>
      </c>
      <c r="C550" s="152" t="s">
        <v>100</v>
      </c>
    </row>
    <row r="551" spans="1:3" ht="12" x14ac:dyDescent="0.2">
      <c r="A551" s="147"/>
      <c r="B551" s="151" t="s">
        <v>105</v>
      </c>
      <c r="C551" s="152" t="s">
        <v>135</v>
      </c>
    </row>
    <row r="552" spans="1:3" ht="12" x14ac:dyDescent="0.2">
      <c r="A552" s="147"/>
      <c r="B552" s="153" t="s">
        <v>136</v>
      </c>
      <c r="C552" s="154" t="s">
        <v>107</v>
      </c>
    </row>
    <row r="553" spans="1:3" ht="12" x14ac:dyDescent="0.2">
      <c r="A553" s="147"/>
      <c r="B553" s="155" t="s">
        <v>139</v>
      </c>
      <c r="C553" s="156" t="s">
        <v>137</v>
      </c>
    </row>
    <row r="554" spans="1:3" ht="12" x14ac:dyDescent="0.2">
      <c r="A554" s="147"/>
      <c r="B554" s="155" t="s">
        <v>140</v>
      </c>
      <c r="C554" s="156" t="s">
        <v>138</v>
      </c>
    </row>
    <row r="555" spans="1:3" ht="12" x14ac:dyDescent="0.2">
      <c r="A555" s="147"/>
      <c r="B555" s="155" t="s">
        <v>141</v>
      </c>
      <c r="C555" s="156" t="s">
        <v>108</v>
      </c>
    </row>
    <row r="556" spans="1:3" ht="12" x14ac:dyDescent="0.2">
      <c r="A556" s="147"/>
      <c r="B556" s="155" t="s">
        <v>142</v>
      </c>
      <c r="C556" s="156" t="s">
        <v>143</v>
      </c>
    </row>
    <row r="557" spans="1:3" ht="12" x14ac:dyDescent="0.2">
      <c r="A557" s="147"/>
      <c r="B557" s="153" t="s">
        <v>144</v>
      </c>
      <c r="C557" s="154" t="s">
        <v>145</v>
      </c>
    </row>
    <row r="558" spans="1:3" ht="12" x14ac:dyDescent="0.2">
      <c r="A558" s="147"/>
      <c r="B558" s="153" t="s">
        <v>146</v>
      </c>
      <c r="C558" s="154" t="s">
        <v>147</v>
      </c>
    </row>
    <row r="559" spans="1:3" ht="12" x14ac:dyDescent="0.2">
      <c r="A559" s="147"/>
      <c r="B559" s="153" t="s">
        <v>148</v>
      </c>
      <c r="C559" s="157" t="s">
        <v>149</v>
      </c>
    </row>
    <row r="560" spans="1:3" ht="12" x14ac:dyDescent="0.2">
      <c r="A560" s="147"/>
      <c r="B560" s="153" t="s">
        <v>150</v>
      </c>
      <c r="C560" s="157" t="s">
        <v>151</v>
      </c>
    </row>
    <row r="561" spans="1:3" ht="12" x14ac:dyDescent="0.2">
      <c r="A561" s="147"/>
      <c r="B561" s="153" t="s">
        <v>154</v>
      </c>
      <c r="C561" s="157" t="s">
        <v>152</v>
      </c>
    </row>
    <row r="562" spans="1:3" ht="12" x14ac:dyDescent="0.2">
      <c r="A562" s="147"/>
      <c r="B562" s="153" t="s">
        <v>153</v>
      </c>
      <c r="C562" s="169" t="s">
        <v>109</v>
      </c>
    </row>
    <row r="563" spans="1:3" ht="12" x14ac:dyDescent="0.2">
      <c r="A563" s="147"/>
      <c r="B563" s="163" t="s">
        <v>280</v>
      </c>
      <c r="C563" s="157" t="s">
        <v>15</v>
      </c>
    </row>
    <row r="564" spans="1:3" ht="12" x14ac:dyDescent="0.2">
      <c r="A564" s="147"/>
      <c r="B564" s="163" t="s">
        <v>408</v>
      </c>
      <c r="C564" s="165" t="s">
        <v>16</v>
      </c>
    </row>
    <row r="565" spans="1:3" ht="12" x14ac:dyDescent="0.2">
      <c r="A565" s="147"/>
      <c r="B565" s="163" t="s">
        <v>409</v>
      </c>
      <c r="C565" s="166" t="s">
        <v>17</v>
      </c>
    </row>
    <row r="566" spans="1:3" ht="12" x14ac:dyDescent="0.2">
      <c r="A566" s="147"/>
      <c r="B566" s="153" t="s">
        <v>163</v>
      </c>
      <c r="C566" s="154" t="s">
        <v>165</v>
      </c>
    </row>
    <row r="567" spans="1:3" ht="12" x14ac:dyDescent="0.2">
      <c r="A567" s="147"/>
      <c r="B567" s="153" t="s">
        <v>164</v>
      </c>
      <c r="C567" s="154" t="s">
        <v>166</v>
      </c>
    </row>
    <row r="568" spans="1:3" ht="12" x14ac:dyDescent="0.2">
      <c r="A568" s="147"/>
      <c r="B568" s="153" t="s">
        <v>175</v>
      </c>
      <c r="C568" s="154" t="s">
        <v>165</v>
      </c>
    </row>
    <row r="569" spans="1:3" ht="12" x14ac:dyDescent="0.2">
      <c r="B569" s="153" t="s">
        <v>183</v>
      </c>
      <c r="C569" s="154" t="s">
        <v>166</v>
      </c>
    </row>
    <row r="570" spans="1:3" ht="12" x14ac:dyDescent="0.2">
      <c r="A570" s="147"/>
      <c r="B570" s="153" t="s">
        <v>176</v>
      </c>
      <c r="C570" s="154" t="s">
        <v>111</v>
      </c>
    </row>
    <row r="571" spans="1:3" ht="24" x14ac:dyDescent="0.2">
      <c r="A571" s="310" t="s">
        <v>214</v>
      </c>
      <c r="B571" s="311"/>
      <c r="C571" s="170" t="s">
        <v>230</v>
      </c>
    </row>
    <row r="572" spans="1:3" ht="12" x14ac:dyDescent="0.2">
      <c r="A572" s="147"/>
      <c r="B572" s="151" t="s">
        <v>104</v>
      </c>
      <c r="C572" s="152" t="s">
        <v>100</v>
      </c>
    </row>
    <row r="573" spans="1:3" ht="12" x14ac:dyDescent="0.2">
      <c r="A573" s="147"/>
      <c r="B573" s="151" t="s">
        <v>105</v>
      </c>
      <c r="C573" s="152" t="s">
        <v>135</v>
      </c>
    </row>
    <row r="574" spans="1:3" ht="12" x14ac:dyDescent="0.2">
      <c r="A574" s="147"/>
      <c r="B574" s="153" t="s">
        <v>136</v>
      </c>
      <c r="C574" s="154" t="s">
        <v>107</v>
      </c>
    </row>
    <row r="575" spans="1:3" ht="12" x14ac:dyDescent="0.2">
      <c r="A575" s="147"/>
      <c r="B575" s="155" t="s">
        <v>139</v>
      </c>
      <c r="C575" s="156" t="s">
        <v>137</v>
      </c>
    </row>
    <row r="576" spans="1:3" ht="12" x14ac:dyDescent="0.2">
      <c r="A576" s="147"/>
      <c r="B576" s="155" t="s">
        <v>140</v>
      </c>
      <c r="C576" s="156" t="s">
        <v>138</v>
      </c>
    </row>
    <row r="577" spans="1:3" ht="12" x14ac:dyDescent="0.2">
      <c r="A577" s="147"/>
      <c r="B577" s="155" t="s">
        <v>141</v>
      </c>
      <c r="C577" s="156" t="s">
        <v>108</v>
      </c>
    </row>
    <row r="578" spans="1:3" ht="12" x14ac:dyDescent="0.2">
      <c r="A578" s="147"/>
      <c r="B578" s="155" t="s">
        <v>142</v>
      </c>
      <c r="C578" s="156" t="s">
        <v>143</v>
      </c>
    </row>
    <row r="579" spans="1:3" ht="12" x14ac:dyDescent="0.2">
      <c r="A579" s="147"/>
      <c r="B579" s="153" t="s">
        <v>144</v>
      </c>
      <c r="C579" s="154" t="s">
        <v>145</v>
      </c>
    </row>
    <row r="580" spans="1:3" ht="12" x14ac:dyDescent="0.2">
      <c r="A580" s="147"/>
      <c r="B580" s="153" t="s">
        <v>146</v>
      </c>
      <c r="C580" s="154" t="s">
        <v>147</v>
      </c>
    </row>
    <row r="581" spans="1:3" ht="12" x14ac:dyDescent="0.2">
      <c r="A581" s="147"/>
      <c r="B581" s="153" t="s">
        <v>148</v>
      </c>
      <c r="C581" s="157" t="s">
        <v>149</v>
      </c>
    </row>
    <row r="582" spans="1:3" ht="12" x14ac:dyDescent="0.2">
      <c r="A582" s="147"/>
      <c r="B582" s="153" t="s">
        <v>150</v>
      </c>
      <c r="C582" s="157" t="s">
        <v>151</v>
      </c>
    </row>
    <row r="583" spans="1:3" ht="12" x14ac:dyDescent="0.2">
      <c r="A583" s="147"/>
      <c r="B583" s="153" t="s">
        <v>154</v>
      </c>
      <c r="C583" s="157" t="s">
        <v>152</v>
      </c>
    </row>
    <row r="584" spans="1:3" ht="12" x14ac:dyDescent="0.2">
      <c r="A584" s="147"/>
      <c r="B584" s="153" t="s">
        <v>153</v>
      </c>
      <c r="C584" s="169" t="s">
        <v>109</v>
      </c>
    </row>
    <row r="585" spans="1:3" ht="12" x14ac:dyDescent="0.2">
      <c r="A585" s="147"/>
      <c r="B585" s="163" t="s">
        <v>280</v>
      </c>
      <c r="C585" s="157" t="s">
        <v>15</v>
      </c>
    </row>
    <row r="586" spans="1:3" ht="12" x14ac:dyDescent="0.2">
      <c r="A586" s="147"/>
      <c r="B586" s="163" t="s">
        <v>408</v>
      </c>
      <c r="C586" s="165" t="s">
        <v>16</v>
      </c>
    </row>
    <row r="587" spans="1:3" ht="12" x14ac:dyDescent="0.2">
      <c r="A587" s="147"/>
      <c r="B587" s="163" t="s">
        <v>409</v>
      </c>
      <c r="C587" s="166" t="s">
        <v>17</v>
      </c>
    </row>
    <row r="588" spans="1:3" ht="12" x14ac:dyDescent="0.2">
      <c r="A588" s="147"/>
      <c r="B588" s="153" t="s">
        <v>163</v>
      </c>
      <c r="C588" s="154" t="s">
        <v>165</v>
      </c>
    </row>
    <row r="589" spans="1:3" ht="12" x14ac:dyDescent="0.2">
      <c r="A589" s="147"/>
      <c r="B589" s="153" t="s">
        <v>164</v>
      </c>
      <c r="C589" s="154" t="s">
        <v>166</v>
      </c>
    </row>
    <row r="590" spans="1:3" ht="12" x14ac:dyDescent="0.2">
      <c r="A590" s="147"/>
      <c r="B590" s="153" t="s">
        <v>175</v>
      </c>
      <c r="C590" s="154" t="s">
        <v>165</v>
      </c>
    </row>
    <row r="591" spans="1:3" ht="12" x14ac:dyDescent="0.2">
      <c r="B591" s="153" t="s">
        <v>183</v>
      </c>
      <c r="C591" s="154" t="s">
        <v>166</v>
      </c>
    </row>
    <row r="592" spans="1:3" ht="12" x14ac:dyDescent="0.2">
      <c r="A592" s="147"/>
      <c r="B592" s="153" t="s">
        <v>176</v>
      </c>
      <c r="C592" s="154" t="s">
        <v>111</v>
      </c>
    </row>
    <row r="593" spans="1:3" ht="24" x14ac:dyDescent="0.2">
      <c r="A593" s="310" t="s">
        <v>215</v>
      </c>
      <c r="B593" s="311"/>
      <c r="C593" s="170" t="s">
        <v>231</v>
      </c>
    </row>
    <row r="594" spans="1:3" ht="12" x14ac:dyDescent="0.2">
      <c r="A594" s="147"/>
      <c r="B594" s="151" t="s">
        <v>104</v>
      </c>
      <c r="C594" s="152" t="s">
        <v>100</v>
      </c>
    </row>
    <row r="595" spans="1:3" ht="12" x14ac:dyDescent="0.2">
      <c r="A595" s="147"/>
      <c r="B595" s="151" t="s">
        <v>105</v>
      </c>
      <c r="C595" s="152" t="s">
        <v>135</v>
      </c>
    </row>
    <row r="596" spans="1:3" ht="12" x14ac:dyDescent="0.2">
      <c r="A596" s="147"/>
      <c r="B596" s="153" t="s">
        <v>136</v>
      </c>
      <c r="C596" s="154" t="s">
        <v>107</v>
      </c>
    </row>
    <row r="597" spans="1:3" ht="12" x14ac:dyDescent="0.2">
      <c r="A597" s="147"/>
      <c r="B597" s="155" t="s">
        <v>139</v>
      </c>
      <c r="C597" s="156" t="s">
        <v>137</v>
      </c>
    </row>
    <row r="598" spans="1:3" ht="12" x14ac:dyDescent="0.2">
      <c r="A598" s="147"/>
      <c r="B598" s="155" t="s">
        <v>140</v>
      </c>
      <c r="C598" s="156" t="s">
        <v>138</v>
      </c>
    </row>
    <row r="599" spans="1:3" ht="12" x14ac:dyDescent="0.2">
      <c r="A599" s="147"/>
      <c r="B599" s="155" t="s">
        <v>141</v>
      </c>
      <c r="C599" s="156" t="s">
        <v>108</v>
      </c>
    </row>
    <row r="600" spans="1:3" ht="12" x14ac:dyDescent="0.2">
      <c r="A600" s="147"/>
      <c r="B600" s="155" t="s">
        <v>142</v>
      </c>
      <c r="C600" s="156" t="s">
        <v>143</v>
      </c>
    </row>
    <row r="601" spans="1:3" ht="12" x14ac:dyDescent="0.2">
      <c r="A601" s="147"/>
      <c r="B601" s="153" t="s">
        <v>144</v>
      </c>
      <c r="C601" s="154" t="s">
        <v>145</v>
      </c>
    </row>
    <row r="602" spans="1:3" ht="12" x14ac:dyDescent="0.2">
      <c r="A602" s="147"/>
      <c r="B602" s="153" t="s">
        <v>146</v>
      </c>
      <c r="C602" s="154" t="s">
        <v>147</v>
      </c>
    </row>
    <row r="603" spans="1:3" ht="12" x14ac:dyDescent="0.2">
      <c r="A603" s="147"/>
      <c r="B603" s="153" t="s">
        <v>148</v>
      </c>
      <c r="C603" s="157" t="s">
        <v>149</v>
      </c>
    </row>
    <row r="604" spans="1:3" ht="12" x14ac:dyDescent="0.2">
      <c r="A604" s="147"/>
      <c r="B604" s="153" t="s">
        <v>150</v>
      </c>
      <c r="C604" s="157" t="s">
        <v>151</v>
      </c>
    </row>
    <row r="605" spans="1:3" ht="12" x14ac:dyDescent="0.2">
      <c r="A605" s="147"/>
      <c r="B605" s="153" t="s">
        <v>154</v>
      </c>
      <c r="C605" s="157" t="s">
        <v>152</v>
      </c>
    </row>
    <row r="606" spans="1:3" ht="12" x14ac:dyDescent="0.2">
      <c r="A606" s="147"/>
      <c r="B606" s="153" t="s">
        <v>153</v>
      </c>
      <c r="C606" s="169" t="s">
        <v>109</v>
      </c>
    </row>
    <row r="607" spans="1:3" ht="12" x14ac:dyDescent="0.2">
      <c r="A607" s="147"/>
      <c r="B607" s="163" t="s">
        <v>280</v>
      </c>
      <c r="C607" s="157" t="s">
        <v>15</v>
      </c>
    </row>
    <row r="608" spans="1:3" ht="12" x14ac:dyDescent="0.2">
      <c r="A608" s="147"/>
      <c r="B608" s="163" t="s">
        <v>408</v>
      </c>
      <c r="C608" s="165" t="s">
        <v>16</v>
      </c>
    </row>
    <row r="609" spans="1:3" ht="12" x14ac:dyDescent="0.2">
      <c r="A609" s="147"/>
      <c r="B609" s="163" t="s">
        <v>409</v>
      </c>
      <c r="C609" s="166" t="s">
        <v>17</v>
      </c>
    </row>
    <row r="610" spans="1:3" ht="12" x14ac:dyDescent="0.2">
      <c r="A610" s="147"/>
      <c r="B610" s="153" t="s">
        <v>163</v>
      </c>
      <c r="C610" s="154" t="s">
        <v>165</v>
      </c>
    </row>
    <row r="611" spans="1:3" ht="12" x14ac:dyDescent="0.2">
      <c r="A611" s="147"/>
      <c r="B611" s="153" t="s">
        <v>164</v>
      </c>
      <c r="C611" s="154" t="s">
        <v>166</v>
      </c>
    </row>
    <row r="612" spans="1:3" ht="12" x14ac:dyDescent="0.2">
      <c r="A612" s="147"/>
      <c r="B612" s="153" t="s">
        <v>175</v>
      </c>
      <c r="C612" s="154" t="s">
        <v>165</v>
      </c>
    </row>
    <row r="613" spans="1:3" ht="12" x14ac:dyDescent="0.2">
      <c r="B613" s="153" t="s">
        <v>183</v>
      </c>
      <c r="C613" s="154" t="s">
        <v>166</v>
      </c>
    </row>
    <row r="614" spans="1:3" ht="12" x14ac:dyDescent="0.2">
      <c r="A614" s="147"/>
      <c r="B614" s="153" t="s">
        <v>176</v>
      </c>
      <c r="C614" s="154" t="s">
        <v>111</v>
      </c>
    </row>
    <row r="615" spans="1:3" ht="12" x14ac:dyDescent="0.2">
      <c r="A615" s="310" t="s">
        <v>216</v>
      </c>
      <c r="B615" s="311"/>
      <c r="C615" s="170" t="s">
        <v>232</v>
      </c>
    </row>
    <row r="616" spans="1:3" ht="12" x14ac:dyDescent="0.2">
      <c r="A616" s="147"/>
      <c r="B616" s="151" t="s">
        <v>104</v>
      </c>
      <c r="C616" s="152" t="s">
        <v>100</v>
      </c>
    </row>
    <row r="617" spans="1:3" ht="12" x14ac:dyDescent="0.2">
      <c r="A617" s="147"/>
      <c r="B617" s="151" t="s">
        <v>105</v>
      </c>
      <c r="C617" s="152" t="s">
        <v>135</v>
      </c>
    </row>
    <row r="618" spans="1:3" ht="12" x14ac:dyDescent="0.2">
      <c r="A618" s="147"/>
      <c r="B618" s="153" t="s">
        <v>136</v>
      </c>
      <c r="C618" s="154" t="s">
        <v>107</v>
      </c>
    </row>
    <row r="619" spans="1:3" ht="12" x14ac:dyDescent="0.2">
      <c r="A619" s="147"/>
      <c r="B619" s="155" t="s">
        <v>139</v>
      </c>
      <c r="C619" s="156" t="s">
        <v>137</v>
      </c>
    </row>
    <row r="620" spans="1:3" ht="12" x14ac:dyDescent="0.2">
      <c r="A620" s="147"/>
      <c r="B620" s="155" t="s">
        <v>140</v>
      </c>
      <c r="C620" s="156" t="s">
        <v>138</v>
      </c>
    </row>
    <row r="621" spans="1:3" ht="12" x14ac:dyDescent="0.2">
      <c r="A621" s="147"/>
      <c r="B621" s="155" t="s">
        <v>141</v>
      </c>
      <c r="C621" s="156" t="s">
        <v>108</v>
      </c>
    </row>
    <row r="622" spans="1:3" ht="12" x14ac:dyDescent="0.2">
      <c r="A622" s="147"/>
      <c r="B622" s="155" t="s">
        <v>142</v>
      </c>
      <c r="C622" s="156" t="s">
        <v>143</v>
      </c>
    </row>
    <row r="623" spans="1:3" ht="12" x14ac:dyDescent="0.2">
      <c r="A623" s="147"/>
      <c r="B623" s="153" t="s">
        <v>144</v>
      </c>
      <c r="C623" s="154" t="s">
        <v>145</v>
      </c>
    </row>
    <row r="624" spans="1:3" ht="12" x14ac:dyDescent="0.2">
      <c r="A624" s="147"/>
      <c r="B624" s="153" t="s">
        <v>146</v>
      </c>
      <c r="C624" s="154" t="s">
        <v>147</v>
      </c>
    </row>
    <row r="625" spans="1:3" ht="12" x14ac:dyDescent="0.2">
      <c r="A625" s="147"/>
      <c r="B625" s="153" t="s">
        <v>148</v>
      </c>
      <c r="C625" s="157" t="s">
        <v>149</v>
      </c>
    </row>
    <row r="626" spans="1:3" ht="12" x14ac:dyDescent="0.2">
      <c r="A626" s="147"/>
      <c r="B626" s="153" t="s">
        <v>150</v>
      </c>
      <c r="C626" s="157" t="s">
        <v>151</v>
      </c>
    </row>
    <row r="627" spans="1:3" ht="12" x14ac:dyDescent="0.2">
      <c r="A627" s="147"/>
      <c r="B627" s="153" t="s">
        <v>154</v>
      </c>
      <c r="C627" s="157" t="s">
        <v>152</v>
      </c>
    </row>
    <row r="628" spans="1:3" ht="12" x14ac:dyDescent="0.2">
      <c r="A628" s="147"/>
      <c r="B628" s="153" t="s">
        <v>153</v>
      </c>
      <c r="C628" s="169" t="s">
        <v>109</v>
      </c>
    </row>
    <row r="629" spans="1:3" ht="12" x14ac:dyDescent="0.2">
      <c r="A629" s="147"/>
      <c r="B629" s="163" t="s">
        <v>280</v>
      </c>
      <c r="C629" s="157" t="s">
        <v>15</v>
      </c>
    </row>
    <row r="630" spans="1:3" ht="12" x14ac:dyDescent="0.2">
      <c r="A630" s="147"/>
      <c r="B630" s="163" t="s">
        <v>408</v>
      </c>
      <c r="C630" s="165" t="s">
        <v>16</v>
      </c>
    </row>
    <row r="631" spans="1:3" ht="12" x14ac:dyDescent="0.2">
      <c r="A631" s="147"/>
      <c r="B631" s="163" t="s">
        <v>409</v>
      </c>
      <c r="C631" s="166" t="s">
        <v>17</v>
      </c>
    </row>
    <row r="632" spans="1:3" ht="12" x14ac:dyDescent="0.2">
      <c r="A632" s="147"/>
      <c r="B632" s="153" t="s">
        <v>163</v>
      </c>
      <c r="C632" s="154" t="s">
        <v>165</v>
      </c>
    </row>
    <row r="633" spans="1:3" ht="12" x14ac:dyDescent="0.2">
      <c r="A633" s="147"/>
      <c r="B633" s="153" t="s">
        <v>164</v>
      </c>
      <c r="C633" s="154" t="s">
        <v>166</v>
      </c>
    </row>
    <row r="634" spans="1:3" ht="12" x14ac:dyDescent="0.2">
      <c r="A634" s="147"/>
      <c r="B634" s="153" t="s">
        <v>175</v>
      </c>
      <c r="C634" s="154" t="s">
        <v>165</v>
      </c>
    </row>
    <row r="635" spans="1:3" ht="12" x14ac:dyDescent="0.2">
      <c r="B635" s="153" t="s">
        <v>183</v>
      </c>
      <c r="C635" s="154" t="s">
        <v>166</v>
      </c>
    </row>
    <row r="636" spans="1:3" ht="12" x14ac:dyDescent="0.2">
      <c r="A636" s="147"/>
      <c r="B636" s="153" t="s">
        <v>176</v>
      </c>
      <c r="C636" s="154" t="s">
        <v>111</v>
      </c>
    </row>
    <row r="637" spans="1:3" ht="24" x14ac:dyDescent="0.2">
      <c r="A637" s="310" t="s">
        <v>217</v>
      </c>
      <c r="B637" s="311"/>
      <c r="C637" s="170" t="s">
        <v>233</v>
      </c>
    </row>
    <row r="638" spans="1:3" ht="12" x14ac:dyDescent="0.2">
      <c r="A638" s="147"/>
      <c r="B638" s="151" t="s">
        <v>104</v>
      </c>
      <c r="C638" s="152" t="s">
        <v>100</v>
      </c>
    </row>
    <row r="639" spans="1:3" ht="12" x14ac:dyDescent="0.2">
      <c r="A639" s="147"/>
      <c r="B639" s="151" t="s">
        <v>105</v>
      </c>
      <c r="C639" s="152" t="s">
        <v>135</v>
      </c>
    </row>
    <row r="640" spans="1:3" ht="12" x14ac:dyDescent="0.2">
      <c r="A640" s="147"/>
      <c r="B640" s="155" t="s">
        <v>139</v>
      </c>
      <c r="C640" s="156" t="s">
        <v>137</v>
      </c>
    </row>
    <row r="641" spans="1:3" ht="12" x14ac:dyDescent="0.2">
      <c r="A641" s="147"/>
      <c r="B641" s="155" t="s">
        <v>140</v>
      </c>
      <c r="C641" s="156" t="s">
        <v>138</v>
      </c>
    </row>
    <row r="642" spans="1:3" ht="12" x14ac:dyDescent="0.2">
      <c r="A642" s="147"/>
      <c r="B642" s="155" t="s">
        <v>141</v>
      </c>
      <c r="C642" s="156" t="s">
        <v>108</v>
      </c>
    </row>
    <row r="643" spans="1:3" ht="12" x14ac:dyDescent="0.2">
      <c r="A643" s="147"/>
      <c r="B643" s="155" t="s">
        <v>142</v>
      </c>
      <c r="C643" s="156" t="s">
        <v>143</v>
      </c>
    </row>
    <row r="644" spans="1:3" ht="12" x14ac:dyDescent="0.2">
      <c r="A644" s="147"/>
      <c r="B644" s="153" t="s">
        <v>144</v>
      </c>
      <c r="C644" s="154" t="s">
        <v>145</v>
      </c>
    </row>
    <row r="645" spans="1:3" ht="12" x14ac:dyDescent="0.2">
      <c r="A645" s="147"/>
      <c r="B645" s="153" t="s">
        <v>146</v>
      </c>
      <c r="C645" s="154" t="s">
        <v>147</v>
      </c>
    </row>
    <row r="646" spans="1:3" ht="12" x14ac:dyDescent="0.2">
      <c r="A646" s="147"/>
      <c r="B646" s="153" t="s">
        <v>148</v>
      </c>
      <c r="C646" s="157" t="s">
        <v>149</v>
      </c>
    </row>
    <row r="647" spans="1:3" ht="12" x14ac:dyDescent="0.2">
      <c r="A647" s="147"/>
      <c r="B647" s="153" t="s">
        <v>150</v>
      </c>
      <c r="C647" s="157" t="s">
        <v>151</v>
      </c>
    </row>
    <row r="648" spans="1:3" ht="12" x14ac:dyDescent="0.2">
      <c r="A648" s="147"/>
      <c r="B648" s="153" t="s">
        <v>154</v>
      </c>
      <c r="C648" s="157" t="s">
        <v>152</v>
      </c>
    </row>
    <row r="649" spans="1:3" ht="12" x14ac:dyDescent="0.2">
      <c r="A649" s="147"/>
      <c r="B649" s="153" t="s">
        <v>153</v>
      </c>
      <c r="C649" s="169" t="s">
        <v>109</v>
      </c>
    </row>
    <row r="650" spans="1:3" ht="12" x14ac:dyDescent="0.2">
      <c r="A650" s="147"/>
      <c r="B650" s="163" t="s">
        <v>280</v>
      </c>
      <c r="C650" s="157" t="s">
        <v>15</v>
      </c>
    </row>
    <row r="651" spans="1:3" ht="12" x14ac:dyDescent="0.2">
      <c r="A651" s="147"/>
      <c r="B651" s="163" t="s">
        <v>408</v>
      </c>
      <c r="C651" s="165" t="s">
        <v>16</v>
      </c>
    </row>
    <row r="652" spans="1:3" ht="12" x14ac:dyDescent="0.2">
      <c r="A652" s="172"/>
      <c r="B652" s="163" t="s">
        <v>409</v>
      </c>
      <c r="C652" s="166" t="s">
        <v>17</v>
      </c>
    </row>
    <row r="653" spans="1:3" ht="12" x14ac:dyDescent="0.2">
      <c r="B653" s="153" t="s">
        <v>167</v>
      </c>
      <c r="C653" s="154" t="s">
        <v>168</v>
      </c>
    </row>
    <row r="654" spans="1:3" ht="12" x14ac:dyDescent="0.2">
      <c r="A654" s="147"/>
      <c r="B654" s="153" t="s">
        <v>179</v>
      </c>
      <c r="C654" s="154" t="s">
        <v>168</v>
      </c>
    </row>
    <row r="655" spans="1:3" ht="12" x14ac:dyDescent="0.2">
      <c r="A655" s="310" t="s">
        <v>218</v>
      </c>
      <c r="B655" s="311"/>
      <c r="C655" s="170" t="s">
        <v>234</v>
      </c>
    </row>
    <row r="656" spans="1:3" ht="12" x14ac:dyDescent="0.2">
      <c r="A656" s="147"/>
      <c r="B656" s="151" t="s">
        <v>104</v>
      </c>
      <c r="C656" s="152" t="s">
        <v>100</v>
      </c>
    </row>
    <row r="657" spans="1:5" ht="12" x14ac:dyDescent="0.2">
      <c r="A657" s="147"/>
      <c r="B657" s="151" t="s">
        <v>105</v>
      </c>
      <c r="C657" s="152" t="s">
        <v>135</v>
      </c>
    </row>
    <row r="658" spans="1:5" ht="12" x14ac:dyDescent="0.2">
      <c r="A658" s="147"/>
      <c r="B658" s="155" t="s">
        <v>139</v>
      </c>
      <c r="C658" s="156" t="s">
        <v>137</v>
      </c>
    </row>
    <row r="659" spans="1:5" ht="12" x14ac:dyDescent="0.2">
      <c r="A659" s="147"/>
      <c r="B659" s="155" t="s">
        <v>140</v>
      </c>
      <c r="C659" s="156" t="s">
        <v>138</v>
      </c>
    </row>
    <row r="660" spans="1:5" ht="12" x14ac:dyDescent="0.2">
      <c r="A660" s="147"/>
      <c r="B660" s="155" t="s">
        <v>141</v>
      </c>
      <c r="C660" s="156" t="s">
        <v>108</v>
      </c>
    </row>
    <row r="661" spans="1:5" ht="12" x14ac:dyDescent="0.2">
      <c r="A661" s="147"/>
      <c r="B661" s="155" t="s">
        <v>142</v>
      </c>
      <c r="C661" s="156" t="s">
        <v>143</v>
      </c>
    </row>
    <row r="662" spans="1:5" ht="12" x14ac:dyDescent="0.2">
      <c r="A662" s="147"/>
      <c r="B662" s="153" t="s">
        <v>144</v>
      </c>
      <c r="C662" s="154" t="s">
        <v>145</v>
      </c>
    </row>
    <row r="663" spans="1:5" ht="12" x14ac:dyDescent="0.2">
      <c r="A663" s="147"/>
      <c r="B663" s="153" t="s">
        <v>146</v>
      </c>
      <c r="C663" s="154" t="s">
        <v>147</v>
      </c>
    </row>
    <row r="664" spans="1:5" ht="12" x14ac:dyDescent="0.2">
      <c r="A664" s="147"/>
      <c r="B664" s="153" t="s">
        <v>148</v>
      </c>
      <c r="C664" s="157" t="s">
        <v>149</v>
      </c>
    </row>
    <row r="665" spans="1:5" ht="12" x14ac:dyDescent="0.2">
      <c r="A665" s="147"/>
      <c r="B665" s="153" t="s">
        <v>150</v>
      </c>
      <c r="C665" s="157" t="s">
        <v>151</v>
      </c>
    </row>
    <row r="666" spans="1:5" ht="12" x14ac:dyDescent="0.2">
      <c r="A666" s="147"/>
      <c r="B666" s="153" t="s">
        <v>154</v>
      </c>
      <c r="C666" s="157" t="s">
        <v>152</v>
      </c>
      <c r="D666" s="164"/>
      <c r="E666" s="164"/>
    </row>
    <row r="667" spans="1:5" ht="12" x14ac:dyDescent="0.2">
      <c r="A667" s="147"/>
      <c r="B667" s="153" t="s">
        <v>153</v>
      </c>
      <c r="C667" s="169" t="s">
        <v>109</v>
      </c>
      <c r="D667" s="164"/>
      <c r="E667" s="164"/>
    </row>
    <row r="668" spans="1:5" ht="12" x14ac:dyDescent="0.2">
      <c r="A668" s="173"/>
      <c r="B668" s="163" t="s">
        <v>280</v>
      </c>
      <c r="C668" s="157" t="s">
        <v>15</v>
      </c>
    </row>
    <row r="669" spans="1:5" ht="12" x14ac:dyDescent="0.2">
      <c r="A669" s="174"/>
      <c r="B669" s="163" t="s">
        <v>408</v>
      </c>
      <c r="C669" s="165" t="s">
        <v>16</v>
      </c>
    </row>
    <row r="670" spans="1:5" ht="12" x14ac:dyDescent="0.2">
      <c r="A670" s="174"/>
      <c r="B670" s="163" t="s">
        <v>409</v>
      </c>
      <c r="C670" s="166" t="s">
        <v>17</v>
      </c>
    </row>
    <row r="671" spans="1:5" ht="12" x14ac:dyDescent="0.2">
      <c r="B671" s="153" t="s">
        <v>167</v>
      </c>
      <c r="C671" s="154" t="s">
        <v>168</v>
      </c>
    </row>
    <row r="672" spans="1:5" s="164" customFormat="1" ht="12" x14ac:dyDescent="0.2">
      <c r="A672" s="147"/>
      <c r="B672" s="153" t="s">
        <v>179</v>
      </c>
      <c r="C672" s="154" t="s">
        <v>168</v>
      </c>
      <c r="D672" s="144"/>
      <c r="E672" s="144"/>
    </row>
    <row r="673" spans="1:5" s="164" customFormat="1" ht="12" x14ac:dyDescent="0.2">
      <c r="A673" s="310" t="s">
        <v>219</v>
      </c>
      <c r="B673" s="311"/>
      <c r="C673" s="170" t="s">
        <v>220</v>
      </c>
      <c r="D673" s="144"/>
      <c r="E673" s="144"/>
    </row>
    <row r="674" spans="1:5" ht="12" x14ac:dyDescent="0.2">
      <c r="A674" s="147"/>
      <c r="B674" s="151" t="s">
        <v>104</v>
      </c>
      <c r="C674" s="152" t="s">
        <v>100</v>
      </c>
    </row>
    <row r="675" spans="1:5" ht="12" x14ac:dyDescent="0.2">
      <c r="A675" s="147"/>
      <c r="B675" s="151" t="s">
        <v>105</v>
      </c>
      <c r="C675" s="152" t="s">
        <v>135</v>
      </c>
    </row>
    <row r="676" spans="1:5" ht="12" x14ac:dyDescent="0.2">
      <c r="A676" s="147"/>
      <c r="B676" s="155" t="s">
        <v>139</v>
      </c>
      <c r="C676" s="156" t="s">
        <v>137</v>
      </c>
    </row>
    <row r="677" spans="1:5" ht="12" x14ac:dyDescent="0.2">
      <c r="A677" s="147"/>
      <c r="B677" s="155" t="s">
        <v>140</v>
      </c>
      <c r="C677" s="156" t="s">
        <v>138</v>
      </c>
    </row>
    <row r="678" spans="1:5" ht="12" x14ac:dyDescent="0.2">
      <c r="A678" s="147"/>
      <c r="B678" s="155" t="s">
        <v>141</v>
      </c>
      <c r="C678" s="156" t="s">
        <v>108</v>
      </c>
    </row>
    <row r="679" spans="1:5" ht="12" x14ac:dyDescent="0.2">
      <c r="A679" s="147"/>
      <c r="B679" s="155" t="s">
        <v>142</v>
      </c>
      <c r="C679" s="156" t="s">
        <v>143</v>
      </c>
    </row>
    <row r="680" spans="1:5" ht="12" x14ac:dyDescent="0.2">
      <c r="A680" s="147"/>
      <c r="B680" s="153" t="s">
        <v>144</v>
      </c>
      <c r="C680" s="154" t="s">
        <v>145</v>
      </c>
    </row>
    <row r="681" spans="1:5" ht="12" x14ac:dyDescent="0.2">
      <c r="A681" s="147"/>
      <c r="B681" s="153" t="s">
        <v>146</v>
      </c>
      <c r="C681" s="154" t="s">
        <v>147</v>
      </c>
    </row>
    <row r="682" spans="1:5" ht="12" x14ac:dyDescent="0.2">
      <c r="A682" s="147"/>
      <c r="B682" s="153" t="s">
        <v>148</v>
      </c>
      <c r="C682" s="157" t="s">
        <v>149</v>
      </c>
    </row>
    <row r="683" spans="1:5" ht="12" x14ac:dyDescent="0.2">
      <c r="A683" s="147"/>
      <c r="B683" s="153" t="s">
        <v>150</v>
      </c>
      <c r="C683" s="157" t="s">
        <v>151</v>
      </c>
    </row>
    <row r="684" spans="1:5" ht="12" x14ac:dyDescent="0.2">
      <c r="A684" s="147"/>
      <c r="B684" s="153" t="s">
        <v>154</v>
      </c>
      <c r="C684" s="157" t="s">
        <v>152</v>
      </c>
    </row>
    <row r="685" spans="1:5" ht="12" x14ac:dyDescent="0.2">
      <c r="A685" s="147"/>
      <c r="B685" s="153" t="s">
        <v>153</v>
      </c>
      <c r="C685" s="169" t="s">
        <v>109</v>
      </c>
    </row>
    <row r="686" spans="1:5" ht="12" x14ac:dyDescent="0.2">
      <c r="A686" s="172"/>
      <c r="B686" s="163" t="s">
        <v>280</v>
      </c>
      <c r="C686" s="157" t="s">
        <v>15</v>
      </c>
    </row>
    <row r="687" spans="1:5" ht="12" x14ac:dyDescent="0.2">
      <c r="A687" s="173"/>
      <c r="B687" s="163" t="s">
        <v>408</v>
      </c>
      <c r="C687" s="165" t="s">
        <v>16</v>
      </c>
    </row>
    <row r="688" spans="1:5" ht="12" x14ac:dyDescent="0.2">
      <c r="A688" s="173"/>
      <c r="B688" s="163" t="s">
        <v>409</v>
      </c>
      <c r="C688" s="166" t="s">
        <v>17</v>
      </c>
    </row>
    <row r="689" spans="1:3" ht="12" x14ac:dyDescent="0.2">
      <c r="B689" s="175" t="s">
        <v>167</v>
      </c>
      <c r="C689" s="176" t="s">
        <v>168</v>
      </c>
    </row>
    <row r="690" spans="1:3" ht="12" x14ac:dyDescent="0.2">
      <c r="A690" s="147"/>
      <c r="B690" s="153" t="s">
        <v>179</v>
      </c>
      <c r="C690" s="154" t="s">
        <v>168</v>
      </c>
    </row>
    <row r="691" spans="1:3" ht="12" x14ac:dyDescent="0.2">
      <c r="A691" s="310" t="s">
        <v>221</v>
      </c>
      <c r="B691" s="311"/>
      <c r="C691" s="170" t="s">
        <v>222</v>
      </c>
    </row>
    <row r="692" spans="1:3" ht="12" x14ac:dyDescent="0.2">
      <c r="A692" s="147"/>
      <c r="B692" s="151" t="s">
        <v>104</v>
      </c>
      <c r="C692" s="152" t="s">
        <v>100</v>
      </c>
    </row>
    <row r="693" spans="1:3" ht="12" x14ac:dyDescent="0.2">
      <c r="A693" s="147"/>
      <c r="B693" s="151" t="s">
        <v>105</v>
      </c>
      <c r="C693" s="152" t="s">
        <v>135</v>
      </c>
    </row>
    <row r="694" spans="1:3" ht="12" x14ac:dyDescent="0.2">
      <c r="A694" s="147"/>
      <c r="B694" s="153" t="s">
        <v>136</v>
      </c>
      <c r="C694" s="154" t="s">
        <v>107</v>
      </c>
    </row>
    <row r="695" spans="1:3" ht="12" x14ac:dyDescent="0.2">
      <c r="A695" s="147"/>
      <c r="B695" s="155" t="s">
        <v>139</v>
      </c>
      <c r="C695" s="156" t="s">
        <v>137</v>
      </c>
    </row>
    <row r="696" spans="1:3" ht="12" x14ac:dyDescent="0.2">
      <c r="A696" s="147"/>
      <c r="B696" s="155" t="s">
        <v>140</v>
      </c>
      <c r="C696" s="156" t="s">
        <v>138</v>
      </c>
    </row>
    <row r="697" spans="1:3" ht="12" x14ac:dyDescent="0.2">
      <c r="A697" s="147"/>
      <c r="B697" s="155" t="s">
        <v>141</v>
      </c>
      <c r="C697" s="156" t="s">
        <v>108</v>
      </c>
    </row>
    <row r="698" spans="1:3" ht="12" x14ac:dyDescent="0.2">
      <c r="A698" s="147"/>
      <c r="B698" s="155" t="s">
        <v>142</v>
      </c>
      <c r="C698" s="156" t="s">
        <v>143</v>
      </c>
    </row>
    <row r="699" spans="1:3" ht="12" x14ac:dyDescent="0.2">
      <c r="A699" s="147"/>
      <c r="B699" s="153" t="s">
        <v>144</v>
      </c>
      <c r="C699" s="154" t="s">
        <v>145</v>
      </c>
    </row>
    <row r="700" spans="1:3" ht="12" x14ac:dyDescent="0.2">
      <c r="A700" s="147"/>
      <c r="B700" s="153" t="s">
        <v>146</v>
      </c>
      <c r="C700" s="154" t="s">
        <v>147</v>
      </c>
    </row>
    <row r="701" spans="1:3" ht="12" x14ac:dyDescent="0.2">
      <c r="A701" s="147"/>
      <c r="B701" s="153" t="s">
        <v>148</v>
      </c>
      <c r="C701" s="157" t="s">
        <v>149</v>
      </c>
    </row>
    <row r="702" spans="1:3" ht="12" x14ac:dyDescent="0.2">
      <c r="A702" s="147"/>
      <c r="B702" s="153" t="s">
        <v>150</v>
      </c>
      <c r="C702" s="157" t="s">
        <v>151</v>
      </c>
    </row>
    <row r="703" spans="1:3" ht="12" x14ac:dyDescent="0.2">
      <c r="A703" s="147"/>
      <c r="B703" s="153" t="s">
        <v>154</v>
      </c>
      <c r="C703" s="157" t="s">
        <v>152</v>
      </c>
    </row>
    <row r="704" spans="1:3" ht="12" x14ac:dyDescent="0.2">
      <c r="A704" s="147"/>
      <c r="B704" s="153" t="s">
        <v>153</v>
      </c>
      <c r="C704" s="169" t="s">
        <v>109</v>
      </c>
    </row>
    <row r="705" spans="1:3" ht="12" x14ac:dyDescent="0.2">
      <c r="A705" s="147"/>
      <c r="B705" s="163" t="s">
        <v>280</v>
      </c>
      <c r="C705" s="157" t="s">
        <v>15</v>
      </c>
    </row>
    <row r="706" spans="1:3" ht="12" x14ac:dyDescent="0.2">
      <c r="A706" s="147"/>
      <c r="B706" s="163" t="s">
        <v>408</v>
      </c>
      <c r="C706" s="165" t="s">
        <v>16</v>
      </c>
    </row>
    <row r="707" spans="1:3" ht="12" x14ac:dyDescent="0.2">
      <c r="A707" s="147"/>
      <c r="B707" s="163" t="s">
        <v>409</v>
      </c>
      <c r="C707" s="166" t="s">
        <v>17</v>
      </c>
    </row>
    <row r="708" spans="1:3" ht="12" x14ac:dyDescent="0.2">
      <c r="A708" s="147"/>
      <c r="B708" s="153" t="s">
        <v>167</v>
      </c>
      <c r="C708" s="176" t="s">
        <v>168</v>
      </c>
    </row>
    <row r="709" spans="1:3" ht="12" x14ac:dyDescent="0.2">
      <c r="A709" s="147"/>
      <c r="B709" s="153" t="s">
        <v>179</v>
      </c>
      <c r="C709" s="154" t="s">
        <v>168</v>
      </c>
    </row>
  </sheetData>
  <mergeCells count="27">
    <mergeCell ref="A86:B86"/>
    <mergeCell ref="A1:C1"/>
    <mergeCell ref="A2:C2"/>
    <mergeCell ref="A3:B3"/>
    <mergeCell ref="A4:B4"/>
    <mergeCell ref="A45:B45"/>
    <mergeCell ref="A460:B460"/>
    <mergeCell ref="A483:B483"/>
    <mergeCell ref="A504:B504"/>
    <mergeCell ref="A127:B127"/>
    <mergeCell ref="A168:B168"/>
    <mergeCell ref="A209:B209"/>
    <mergeCell ref="A655:B655"/>
    <mergeCell ref="A673:B673"/>
    <mergeCell ref="A691:B691"/>
    <mergeCell ref="A332:B332"/>
    <mergeCell ref="A291:B291"/>
    <mergeCell ref="A250:B250"/>
    <mergeCell ref="A525:B525"/>
    <mergeCell ref="A549:B549"/>
    <mergeCell ref="A571:B571"/>
    <mergeCell ref="A593:B593"/>
    <mergeCell ref="A615:B615"/>
    <mergeCell ref="A637:B637"/>
    <mergeCell ref="A373:B373"/>
    <mergeCell ref="A414:B414"/>
    <mergeCell ref="A437:B437"/>
  </mergeCells>
  <phoneticPr fontId="0" type="noConversion"/>
  <pageMargins left="0.7" right="0.7" top="0.75" bottom="0.75" header="0.3" footer="0.3"/>
  <pageSetup paperSize="9" orientation="landscape"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60" zoomScaleSheetLayoutView="100" workbookViewId="0">
      <selection activeCell="C31" sqref="C31"/>
    </sheetView>
  </sheetViews>
  <sheetFormatPr defaultRowHeight="13.2" x14ac:dyDescent="0.25"/>
  <cols>
    <col min="1" max="1" width="4.6640625" customWidth="1"/>
    <col min="2" max="2" width="10.6640625" customWidth="1"/>
    <col min="3" max="3" width="118.6640625" style="13" customWidth="1"/>
  </cols>
  <sheetData>
    <row r="1" spans="1:5" ht="15.6" x14ac:dyDescent="0.25">
      <c r="A1" s="315" t="s">
        <v>393</v>
      </c>
      <c r="B1" s="315"/>
      <c r="C1" s="315"/>
    </row>
    <row r="2" spans="1:5" ht="17.100000000000001" customHeight="1" thickBot="1" x14ac:dyDescent="0.35">
      <c r="A2" s="315"/>
      <c r="B2" s="315"/>
      <c r="C2" s="315"/>
      <c r="D2" s="14"/>
      <c r="E2" s="14"/>
    </row>
    <row r="3" spans="1:5" ht="15" customHeight="1" x14ac:dyDescent="0.25">
      <c r="A3" s="107" t="s">
        <v>371</v>
      </c>
      <c r="B3" s="108" t="s">
        <v>370</v>
      </c>
      <c r="C3" s="109" t="s">
        <v>123</v>
      </c>
    </row>
    <row r="4" spans="1:5" ht="15" customHeight="1" x14ac:dyDescent="0.25">
      <c r="A4" s="112"/>
      <c r="B4" s="106"/>
      <c r="C4" s="110" t="s">
        <v>124</v>
      </c>
    </row>
    <row r="5" spans="1:5" ht="15" customHeight="1" x14ac:dyDescent="0.25">
      <c r="A5" s="113">
        <v>1</v>
      </c>
      <c r="B5" s="106">
        <v>315</v>
      </c>
      <c r="C5" s="111" t="s">
        <v>342</v>
      </c>
    </row>
    <row r="6" spans="1:5" ht="15" customHeight="1" x14ac:dyDescent="0.25">
      <c r="A6" s="113">
        <v>2</v>
      </c>
      <c r="B6" s="106">
        <v>209</v>
      </c>
      <c r="C6" s="111" t="s">
        <v>343</v>
      </c>
    </row>
    <row r="7" spans="1:5" ht="15" customHeight="1" x14ac:dyDescent="0.25">
      <c r="A7" s="113">
        <v>3</v>
      </c>
      <c r="B7" s="106">
        <v>216</v>
      </c>
      <c r="C7" s="111" t="s">
        <v>344</v>
      </c>
    </row>
    <row r="8" spans="1:5" ht="15" customHeight="1" x14ac:dyDescent="0.25">
      <c r="A8" s="113">
        <v>4</v>
      </c>
      <c r="B8" s="106">
        <v>408</v>
      </c>
      <c r="C8" s="111" t="s">
        <v>345</v>
      </c>
    </row>
    <row r="9" spans="1:5" ht="15" customHeight="1" x14ac:dyDescent="0.25">
      <c r="A9" s="113">
        <v>5</v>
      </c>
      <c r="B9" s="106">
        <v>414</v>
      </c>
      <c r="C9" s="111" t="s">
        <v>346</v>
      </c>
    </row>
    <row r="10" spans="1:5" ht="15" customHeight="1" x14ac:dyDescent="0.25">
      <c r="A10" s="113">
        <v>6</v>
      </c>
      <c r="B10" s="106">
        <v>416</v>
      </c>
      <c r="C10" s="111" t="s">
        <v>347</v>
      </c>
    </row>
    <row r="11" spans="1:5" ht="15" customHeight="1" x14ac:dyDescent="0.25">
      <c r="A11" s="113">
        <v>7</v>
      </c>
      <c r="B11" s="106">
        <v>418</v>
      </c>
      <c r="C11" s="111" t="s">
        <v>348</v>
      </c>
    </row>
    <row r="12" spans="1:5" ht="15" customHeight="1" x14ac:dyDescent="0.25">
      <c r="A12" s="113"/>
      <c r="B12" s="106"/>
      <c r="C12" s="110" t="s">
        <v>125</v>
      </c>
    </row>
    <row r="13" spans="1:5" ht="15" customHeight="1" x14ac:dyDescent="0.25">
      <c r="A13" s="113">
        <v>8</v>
      </c>
      <c r="B13" s="106">
        <v>225</v>
      </c>
      <c r="C13" s="111" t="s">
        <v>349</v>
      </c>
    </row>
    <row r="14" spans="1:5" ht="15" customHeight="1" x14ac:dyDescent="0.25">
      <c r="A14" s="113">
        <v>9</v>
      </c>
      <c r="B14" s="106">
        <v>323</v>
      </c>
      <c r="C14" s="111" t="s">
        <v>350</v>
      </c>
    </row>
    <row r="15" spans="1:5" ht="15" customHeight="1" x14ac:dyDescent="0.25">
      <c r="A15" s="113">
        <v>10</v>
      </c>
      <c r="B15" s="106">
        <v>413</v>
      </c>
      <c r="C15" s="111" t="s">
        <v>351</v>
      </c>
    </row>
    <row r="16" spans="1:5" ht="15" customHeight="1" x14ac:dyDescent="0.25">
      <c r="A16" s="113">
        <v>11</v>
      </c>
      <c r="B16" s="106">
        <v>321</v>
      </c>
      <c r="C16" s="111" t="s">
        <v>352</v>
      </c>
    </row>
    <row r="17" spans="1:3" ht="15" customHeight="1" x14ac:dyDescent="0.25">
      <c r="A17" s="113">
        <v>12</v>
      </c>
      <c r="B17" s="106">
        <v>101</v>
      </c>
      <c r="C17" s="111" t="s">
        <v>353</v>
      </c>
    </row>
    <row r="18" spans="1:3" ht="15" customHeight="1" x14ac:dyDescent="0.25">
      <c r="A18" s="113">
        <v>13</v>
      </c>
      <c r="B18" s="106">
        <v>103</v>
      </c>
      <c r="C18" s="111" t="s">
        <v>354</v>
      </c>
    </row>
    <row r="19" spans="1:3" ht="15" customHeight="1" x14ac:dyDescent="0.25">
      <c r="A19" s="113">
        <v>14</v>
      </c>
      <c r="B19" s="106">
        <v>102</v>
      </c>
      <c r="C19" s="111" t="s">
        <v>355</v>
      </c>
    </row>
    <row r="20" spans="1:3" ht="15" customHeight="1" x14ac:dyDescent="0.25">
      <c r="A20" s="113">
        <v>15</v>
      </c>
      <c r="B20" s="106">
        <v>102</v>
      </c>
      <c r="C20" s="111" t="s">
        <v>356</v>
      </c>
    </row>
    <row r="21" spans="1:3" ht="15" customHeight="1" x14ac:dyDescent="0.25">
      <c r="A21" s="113">
        <v>16</v>
      </c>
      <c r="B21" s="106">
        <v>224</v>
      </c>
      <c r="C21" s="111" t="s">
        <v>357</v>
      </c>
    </row>
    <row r="22" spans="1:3" ht="15" customHeight="1" x14ac:dyDescent="0.25">
      <c r="A22" s="113">
        <v>17</v>
      </c>
      <c r="B22" s="106">
        <v>311</v>
      </c>
      <c r="C22" s="111" t="s">
        <v>358</v>
      </c>
    </row>
    <row r="23" spans="1:3" ht="15" customHeight="1" x14ac:dyDescent="0.25">
      <c r="A23" s="113">
        <v>18</v>
      </c>
      <c r="B23" s="106">
        <v>101</v>
      </c>
      <c r="C23" s="111" t="s">
        <v>359</v>
      </c>
    </row>
    <row r="24" spans="1:3" ht="15" customHeight="1" x14ac:dyDescent="0.25">
      <c r="A24" s="113">
        <v>19</v>
      </c>
      <c r="B24" s="106" t="s">
        <v>341</v>
      </c>
      <c r="C24" s="111" t="s">
        <v>360</v>
      </c>
    </row>
    <row r="25" spans="1:3" ht="15" customHeight="1" x14ac:dyDescent="0.25">
      <c r="A25" s="113"/>
      <c r="B25" s="106"/>
      <c r="C25" s="110" t="s">
        <v>126</v>
      </c>
    </row>
    <row r="26" spans="1:3" ht="15" customHeight="1" x14ac:dyDescent="0.25">
      <c r="A26" s="113">
        <v>20</v>
      </c>
      <c r="B26" s="106">
        <v>101</v>
      </c>
      <c r="C26" s="111" t="s">
        <v>361</v>
      </c>
    </row>
    <row r="27" spans="1:3" ht="15" customHeight="1" x14ac:dyDescent="0.25">
      <c r="A27" s="113"/>
      <c r="B27" s="106"/>
      <c r="C27" s="110" t="s">
        <v>362</v>
      </c>
    </row>
    <row r="28" spans="1:3" ht="15" customHeight="1" x14ac:dyDescent="0.25">
      <c r="A28" s="113">
        <v>21</v>
      </c>
      <c r="B28" s="106"/>
      <c r="C28" s="111" t="s">
        <v>363</v>
      </c>
    </row>
    <row r="29" spans="1:3" ht="15" customHeight="1" x14ac:dyDescent="0.25">
      <c r="A29" s="113"/>
      <c r="B29" s="106"/>
      <c r="C29" s="110" t="s">
        <v>127</v>
      </c>
    </row>
    <row r="30" spans="1:3" ht="15" customHeight="1" x14ac:dyDescent="0.25">
      <c r="A30" s="113"/>
      <c r="B30" s="106"/>
      <c r="C30" s="111" t="s">
        <v>20</v>
      </c>
    </row>
    <row r="31" spans="1:3" ht="15" customHeight="1" x14ac:dyDescent="0.25">
      <c r="A31" s="113">
        <v>22</v>
      </c>
      <c r="B31" s="106">
        <v>119</v>
      </c>
      <c r="C31" s="111" t="s">
        <v>364</v>
      </c>
    </row>
    <row r="32" spans="1:3" ht="15" customHeight="1" x14ac:dyDescent="0.25">
      <c r="A32" s="113">
        <v>23</v>
      </c>
      <c r="B32" s="106"/>
      <c r="C32" s="111" t="s">
        <v>365</v>
      </c>
    </row>
    <row r="33" spans="1:3" ht="15" customHeight="1" x14ac:dyDescent="0.25">
      <c r="A33" s="113"/>
      <c r="B33" s="106"/>
      <c r="C33" s="110" t="s">
        <v>128</v>
      </c>
    </row>
    <row r="34" spans="1:3" ht="15" customHeight="1" x14ac:dyDescent="0.25">
      <c r="A34" s="113">
        <v>24</v>
      </c>
      <c r="B34" s="106">
        <v>101</v>
      </c>
      <c r="C34" s="111" t="s">
        <v>366</v>
      </c>
    </row>
    <row r="35" spans="1:3" ht="15" customHeight="1" thickBot="1" x14ac:dyDescent="0.3">
      <c r="A35" s="120"/>
      <c r="B35" s="121"/>
      <c r="C35" s="122" t="s">
        <v>367</v>
      </c>
    </row>
  </sheetData>
  <sheetProtection selectLockedCells="1" selectUnlockedCells="1"/>
  <mergeCells count="2">
    <mergeCell ref="A2:C2"/>
    <mergeCell ref="A1:C1"/>
  </mergeCells>
  <phoneticPr fontId="0" type="noConversion"/>
  <printOptions horizontalCentered="1"/>
  <pageMargins left="0.78740157480314965" right="0.78740157480314965" top="0.19685039370078741" bottom="0.39370078740157483" header="0.51181102362204722" footer="0.51181102362204722"/>
  <pageSetup paperSize="9" scale="96"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54"/>
  <sheetViews>
    <sheetView topLeftCell="A36" zoomScale="60" zoomScaleNormal="60" workbookViewId="0">
      <selection activeCell="A48" sqref="A48"/>
    </sheetView>
  </sheetViews>
  <sheetFormatPr defaultRowHeight="13.2" x14ac:dyDescent="0.25"/>
  <cols>
    <col min="1" max="1" width="246.5546875" customWidth="1"/>
  </cols>
  <sheetData>
    <row r="5" spans="1:1" ht="15.6" x14ac:dyDescent="0.25">
      <c r="A5" s="102" t="s">
        <v>331</v>
      </c>
    </row>
    <row r="6" spans="1:1" ht="15.6" x14ac:dyDescent="0.25">
      <c r="A6" s="102"/>
    </row>
    <row r="7" spans="1:1" ht="15.6" x14ac:dyDescent="0.25">
      <c r="A7" s="102"/>
    </row>
    <row r="8" spans="1:1" ht="15.6" x14ac:dyDescent="0.25">
      <c r="A8" s="103" t="s">
        <v>332</v>
      </c>
    </row>
    <row r="9" spans="1:1" ht="62.4" x14ac:dyDescent="0.25">
      <c r="A9" s="104" t="s">
        <v>418</v>
      </c>
    </row>
    <row r="10" spans="1:1" ht="15.6" x14ac:dyDescent="0.25">
      <c r="A10" s="104"/>
    </row>
    <row r="11" spans="1:1" ht="15.6" x14ac:dyDescent="0.25">
      <c r="A11" s="103" t="s">
        <v>333</v>
      </c>
    </row>
    <row r="12" spans="1:1" ht="109.2" x14ac:dyDescent="0.25">
      <c r="A12" s="104" t="s">
        <v>420</v>
      </c>
    </row>
    <row r="13" spans="1:1" ht="31.2" x14ac:dyDescent="0.25">
      <c r="A13" s="104" t="s">
        <v>419</v>
      </c>
    </row>
    <row r="14" spans="1:1" ht="15.6" x14ac:dyDescent="0.25">
      <c r="A14" s="104" t="s">
        <v>421</v>
      </c>
    </row>
    <row r="15" spans="1:1" ht="31.2" x14ac:dyDescent="0.25">
      <c r="A15" s="104" t="s">
        <v>422</v>
      </c>
    </row>
    <row r="16" spans="1:1" ht="31.2" x14ac:dyDescent="0.25">
      <c r="A16" s="104" t="s">
        <v>423</v>
      </c>
    </row>
    <row r="17" spans="1:1" ht="93.6" x14ac:dyDescent="0.25">
      <c r="A17" s="104" t="s">
        <v>41</v>
      </c>
    </row>
    <row r="18" spans="1:1" ht="31.2" x14ac:dyDescent="0.25">
      <c r="A18" s="104" t="s">
        <v>424</v>
      </c>
    </row>
    <row r="19" spans="1:1" ht="15.6" x14ac:dyDescent="0.25">
      <c r="A19" s="104"/>
    </row>
    <row r="20" spans="1:1" ht="15.6" x14ac:dyDescent="0.25">
      <c r="A20" s="103" t="s">
        <v>334</v>
      </c>
    </row>
    <row r="21" spans="1:1" ht="95.4" customHeight="1" x14ac:dyDescent="0.25">
      <c r="A21" s="104" t="s">
        <v>425</v>
      </c>
    </row>
    <row r="22" spans="1:1" ht="15.6" x14ac:dyDescent="0.25">
      <c r="A22" s="104" t="s">
        <v>368</v>
      </c>
    </row>
    <row r="23" spans="1:1" ht="31.2" x14ac:dyDescent="0.25">
      <c r="A23" s="104" t="s">
        <v>369</v>
      </c>
    </row>
    <row r="24" spans="1:1" ht="78" x14ac:dyDescent="0.25">
      <c r="A24" s="104" t="s">
        <v>426</v>
      </c>
    </row>
    <row r="25" spans="1:1" ht="31.2" x14ac:dyDescent="0.25">
      <c r="A25" s="104" t="s">
        <v>427</v>
      </c>
    </row>
    <row r="26" spans="1:1" ht="15.6" x14ac:dyDescent="0.25">
      <c r="A26" s="104"/>
    </row>
    <row r="27" spans="1:1" ht="15.6" x14ac:dyDescent="0.25">
      <c r="A27" s="103" t="s">
        <v>335</v>
      </c>
    </row>
    <row r="28" spans="1:1" ht="234" x14ac:dyDescent="0.25">
      <c r="A28" s="135" t="s">
        <v>36</v>
      </c>
    </row>
    <row r="29" spans="1:1" ht="12.6" customHeight="1" x14ac:dyDescent="0.25">
      <c r="A29" s="104"/>
    </row>
    <row r="30" spans="1:1" ht="26.4" customHeight="1" x14ac:dyDescent="0.25">
      <c r="A30" s="103" t="s">
        <v>336</v>
      </c>
    </row>
    <row r="31" spans="1:1" ht="301.95" customHeight="1" x14ac:dyDescent="0.25">
      <c r="A31" s="104" t="s">
        <v>42</v>
      </c>
    </row>
    <row r="32" spans="1:1" ht="58.95" customHeight="1" x14ac:dyDescent="0.25">
      <c r="A32" s="104" t="s">
        <v>415</v>
      </c>
    </row>
    <row r="33" spans="1:1" ht="31.2" customHeight="1" x14ac:dyDescent="0.25">
      <c r="A33" s="104" t="s">
        <v>337</v>
      </c>
    </row>
    <row r="34" spans="1:1" ht="22.2" customHeight="1" x14ac:dyDescent="0.25">
      <c r="A34" s="104" t="s">
        <v>338</v>
      </c>
    </row>
    <row r="35" spans="1:1" ht="38.4" customHeight="1" x14ac:dyDescent="0.25">
      <c r="A35" s="103" t="s">
        <v>339</v>
      </c>
    </row>
    <row r="36" spans="1:1" ht="99" customHeight="1" x14ac:dyDescent="0.25">
      <c r="A36" s="104" t="s">
        <v>37</v>
      </c>
    </row>
    <row r="37" spans="1:1" ht="15.6" x14ac:dyDescent="0.25">
      <c r="A37" s="105" t="s">
        <v>340</v>
      </c>
    </row>
    <row r="38" spans="1:1" ht="15.6" x14ac:dyDescent="0.25">
      <c r="A38" s="105"/>
    </row>
    <row r="39" spans="1:1" ht="15.6" x14ac:dyDescent="0.25">
      <c r="A39" s="104" t="s">
        <v>417</v>
      </c>
    </row>
    <row r="40" spans="1:1" ht="15.6" x14ac:dyDescent="0.25">
      <c r="A40" s="104"/>
    </row>
    <row r="41" spans="1:1" ht="15.6" x14ac:dyDescent="0.25">
      <c r="A41" s="105"/>
    </row>
    <row r="42" spans="1:1" ht="15.6" x14ac:dyDescent="0.25">
      <c r="A42" s="104" t="s">
        <v>416</v>
      </c>
    </row>
    <row r="43" spans="1:1" ht="15.6" x14ac:dyDescent="0.25">
      <c r="A43" s="104"/>
    </row>
    <row r="44" spans="1:1" ht="15.6" x14ac:dyDescent="0.25">
      <c r="A44" s="105"/>
    </row>
    <row r="45" spans="1:1" ht="15.6" x14ac:dyDescent="0.25">
      <c r="A45" s="104" t="s">
        <v>38</v>
      </c>
    </row>
    <row r="46" spans="1:1" ht="15.6" x14ac:dyDescent="0.25">
      <c r="A46" s="104"/>
    </row>
    <row r="47" spans="1:1" ht="15.6" x14ac:dyDescent="0.25">
      <c r="A47" s="104"/>
    </row>
    <row r="48" spans="1:1" ht="15.6" x14ac:dyDescent="0.25">
      <c r="A48" s="104" t="s">
        <v>428</v>
      </c>
    </row>
    <row r="49" spans="1:1" ht="15.6" x14ac:dyDescent="0.25">
      <c r="A49" s="104"/>
    </row>
    <row r="50" spans="1:1" ht="15.6" x14ac:dyDescent="0.25">
      <c r="A50" s="104"/>
    </row>
    <row r="51" spans="1:1" ht="15.6" x14ac:dyDescent="0.25">
      <c r="A51" s="104" t="s">
        <v>39</v>
      </c>
    </row>
    <row r="52" spans="1:1" ht="15.6" x14ac:dyDescent="0.25">
      <c r="A52" s="104"/>
    </row>
    <row r="53" spans="1:1" ht="15.6" x14ac:dyDescent="0.25">
      <c r="A53" s="104"/>
    </row>
    <row r="54" spans="1:1" ht="15.6" x14ac:dyDescent="0.25">
      <c r="A54" s="104" t="s">
        <v>40</v>
      </c>
    </row>
  </sheetData>
  <sheetProtection selectLockedCells="1" selectUnlockedCells="1"/>
  <phoneticPr fontId="0" type="noConversion"/>
  <pageMargins left="0.39370078740157483" right="0.39370078740157483" top="0.59055118110236227" bottom="0.59055118110236227" header="0.51181102362204722" footer="0.51181102362204722"/>
  <pageSetup paperSize="9" scale="56"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abSelected="1" zoomScale="90" zoomScaleNormal="90" workbookViewId="0">
      <selection activeCell="B13" sqref="B13"/>
    </sheetView>
  </sheetViews>
  <sheetFormatPr defaultRowHeight="13.2" x14ac:dyDescent="0.25"/>
  <cols>
    <col min="1" max="1" width="3" customWidth="1"/>
    <col min="2" max="2" width="24.109375" customWidth="1"/>
    <col min="3" max="3" width="22.44140625" customWidth="1"/>
    <col min="4" max="4" width="9" customWidth="1"/>
    <col min="5" max="5" width="6.6640625" customWidth="1"/>
    <col min="6" max="6" width="84.33203125" customWidth="1"/>
  </cols>
  <sheetData>
    <row r="1" spans="1:6" ht="15" customHeight="1" x14ac:dyDescent="0.25">
      <c r="A1" s="316" t="s">
        <v>389</v>
      </c>
      <c r="B1" s="316"/>
      <c r="C1" s="316"/>
      <c r="D1" s="316"/>
      <c r="E1" s="316"/>
      <c r="F1" s="316"/>
    </row>
    <row r="2" spans="1:6" ht="15" customHeight="1" x14ac:dyDescent="0.25"/>
    <row r="3" spans="1:6" ht="39.6" customHeight="1" x14ac:dyDescent="0.25">
      <c r="A3" s="114" t="s">
        <v>371</v>
      </c>
      <c r="B3" s="114" t="s">
        <v>372</v>
      </c>
      <c r="C3" s="52" t="s">
        <v>373</v>
      </c>
      <c r="D3" s="114" t="s">
        <v>374</v>
      </c>
      <c r="E3" s="317" t="s">
        <v>390</v>
      </c>
      <c r="F3" s="318"/>
    </row>
    <row r="4" spans="1:6" ht="16.5" customHeight="1" x14ac:dyDescent="0.25">
      <c r="A4" s="114"/>
      <c r="B4" s="115" t="s">
        <v>33</v>
      </c>
      <c r="C4" s="115" t="s">
        <v>32</v>
      </c>
      <c r="D4" s="115">
        <v>1.2</v>
      </c>
      <c r="E4" s="115" t="s">
        <v>34</v>
      </c>
      <c r="F4" s="207" t="s">
        <v>35</v>
      </c>
    </row>
    <row r="5" spans="1:6" ht="15" customHeight="1" x14ac:dyDescent="0.25">
      <c r="A5" s="115">
        <v>1</v>
      </c>
      <c r="B5" s="46" t="s">
        <v>391</v>
      </c>
      <c r="C5" s="116" t="s">
        <v>375</v>
      </c>
      <c r="D5" s="115" t="s">
        <v>3</v>
      </c>
      <c r="E5" s="115" t="s">
        <v>4</v>
      </c>
      <c r="F5" s="46" t="s">
        <v>5</v>
      </c>
    </row>
    <row r="6" spans="1:6" ht="15" customHeight="1" x14ac:dyDescent="0.25">
      <c r="A6" s="115">
        <v>2</v>
      </c>
      <c r="B6" s="46" t="s">
        <v>391</v>
      </c>
      <c r="C6" s="116" t="s">
        <v>375</v>
      </c>
      <c r="D6" s="115" t="s">
        <v>392</v>
      </c>
      <c r="E6" s="115" t="s">
        <v>376</v>
      </c>
      <c r="F6" s="46" t="s">
        <v>6</v>
      </c>
    </row>
    <row r="7" spans="1:6" ht="15" customHeight="1" x14ac:dyDescent="0.25">
      <c r="A7" s="115">
        <v>3</v>
      </c>
      <c r="B7" s="46" t="s">
        <v>391</v>
      </c>
      <c r="C7" s="116" t="s">
        <v>375</v>
      </c>
      <c r="D7" s="115" t="s">
        <v>8</v>
      </c>
      <c r="E7" s="115" t="s">
        <v>9</v>
      </c>
      <c r="F7" s="46" t="s">
        <v>7</v>
      </c>
    </row>
    <row r="8" spans="1:6" ht="15" customHeight="1" x14ac:dyDescent="0.25">
      <c r="A8" s="115">
        <v>4</v>
      </c>
      <c r="B8" s="46" t="s">
        <v>391</v>
      </c>
      <c r="C8" s="116" t="s">
        <v>375</v>
      </c>
      <c r="D8" s="115">
        <v>7</v>
      </c>
      <c r="E8" s="115" t="s">
        <v>9</v>
      </c>
      <c r="F8" s="46" t="s">
        <v>10</v>
      </c>
    </row>
    <row r="9" spans="1:6" ht="15" customHeight="1" x14ac:dyDescent="0.25">
      <c r="A9" s="115">
        <v>5</v>
      </c>
      <c r="B9" s="46" t="s">
        <v>391</v>
      </c>
      <c r="C9" s="116" t="s">
        <v>375</v>
      </c>
      <c r="D9" s="115">
        <v>6</v>
      </c>
      <c r="E9" s="115" t="s">
        <v>4</v>
      </c>
      <c r="F9" s="46" t="s">
        <v>11</v>
      </c>
    </row>
    <row r="10" spans="1:6" ht="15" customHeight="1" x14ac:dyDescent="0.25"/>
    <row r="11" spans="1:6" ht="15" customHeight="1" x14ac:dyDescent="0.25"/>
    <row r="12" spans="1:6" ht="15" customHeight="1" x14ac:dyDescent="0.25"/>
    <row r="13" spans="1:6" ht="15" customHeight="1" x14ac:dyDescent="0.25"/>
    <row r="14" spans="1:6" ht="15" customHeight="1" x14ac:dyDescent="0.25"/>
  </sheetData>
  <mergeCells count="2">
    <mergeCell ref="A1:F1"/>
    <mergeCell ref="E3:F3"/>
  </mergeCells>
  <phoneticPr fontId="0" type="noConversion"/>
  <pageMargins left="0.19685039370078741" right="0.19685039370078741" top="0.78740157480314965" bottom="0.78740157480314965" header="0.31496062992125984" footer="0.31496062992125984"/>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ГРАФИК</vt:lpstr>
      <vt:lpstr>ПЛАН 1</vt:lpstr>
      <vt:lpstr>Компетенции</vt:lpstr>
      <vt:lpstr>ПЕРЕЧЕНЬ</vt:lpstr>
      <vt:lpstr>ПОЯСНЕНИЕ</vt:lpstr>
      <vt:lpstr>Комплексные</vt:lpstr>
      <vt:lpstr>'ПЛАН 1'!Область_печати</vt:lpstr>
      <vt:lpstr>ПОЯСНЕНИЕ!Область_печати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dc:creator>
  <cp:lastModifiedBy>Admin</cp:lastModifiedBy>
  <cp:lastPrinted>2017-07-19T09:51:13Z</cp:lastPrinted>
  <dcterms:created xsi:type="dcterms:W3CDTF">2017-06-05T13:07:32Z</dcterms:created>
  <dcterms:modified xsi:type="dcterms:W3CDTF">2017-12-07T13:12:10Z</dcterms:modified>
</cp:coreProperties>
</file>